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-180" windowWidth="15195" windowHeight="11640"/>
  </bookViews>
  <sheets>
    <sheet name="2020թ." sheetId="15" r:id="rId1"/>
  </sheets>
  <calcPr calcId="124519"/>
</workbook>
</file>

<file path=xl/calcChain.xml><?xml version="1.0" encoding="utf-8"?>
<calcChain xmlns="http://schemas.openxmlformats.org/spreadsheetml/2006/main">
  <c r="F24" i="15"/>
  <c r="C98"/>
  <c r="F61"/>
  <c r="C62"/>
  <c r="F47"/>
  <c r="C137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86"/>
  <c r="F59"/>
  <c r="F49"/>
  <c r="F108"/>
  <c r="F137" s="1"/>
  <c r="F97"/>
  <c r="F96"/>
  <c r="F95"/>
  <c r="F94"/>
  <c r="F93"/>
  <c r="F92"/>
  <c r="F91"/>
  <c r="F90"/>
  <c r="F89"/>
  <c r="F88"/>
  <c r="F87"/>
  <c r="F60"/>
  <c r="F58"/>
  <c r="F57"/>
  <c r="F56"/>
  <c r="F55"/>
  <c r="F54"/>
  <c r="F53"/>
  <c r="F52"/>
  <c r="F51"/>
  <c r="F50"/>
  <c r="F48"/>
  <c r="F85"/>
  <c r="F46"/>
  <c r="F45"/>
  <c r="F62" s="1"/>
  <c r="C24"/>
  <c r="F15"/>
  <c r="F23"/>
  <c r="F22"/>
  <c r="F21"/>
  <c r="F20"/>
  <c r="F19"/>
  <c r="F18"/>
  <c r="F17"/>
  <c r="F16"/>
  <c r="F14"/>
  <c r="F13"/>
  <c r="F12"/>
  <c r="F98"/>
</calcChain>
</file>

<file path=xl/sharedStrings.xml><?xml version="1.0" encoding="utf-8"?>
<sst xmlns="http://schemas.openxmlformats.org/spreadsheetml/2006/main" count="129" uniqueCount="90">
  <si>
    <t>2.Աշխատակազմի հաստիքացուցակը և պաշտոնային դրույքաչափը`                                հազ.դրամ</t>
  </si>
  <si>
    <t>ՀԱՍՏԻՔԻ    ԱՆՎԱՆՈՒՄԸ</t>
  </si>
  <si>
    <t>Հաստիքային միավորը</t>
  </si>
  <si>
    <t>Հավաքարար</t>
  </si>
  <si>
    <t>Դռնապան- պահակ</t>
  </si>
  <si>
    <t>Ընդամենը</t>
  </si>
  <si>
    <t>հ/հ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</si>
  <si>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</si>
  <si>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</si>
  <si>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</si>
  <si>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</si>
  <si>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</si>
  <si>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</si>
  <si>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</si>
  <si>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</si>
  <si>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Արվեստի դպրոցի տնօրեն</t>
  </si>
  <si>
    <t>Արվեստի դպրոցի  փոխտնօրեն</t>
  </si>
  <si>
    <t>Քանոնի դասատու 1-ին կարգ</t>
  </si>
  <si>
    <t>Դաշնամուրի դասատու 1-ին կարգ</t>
  </si>
  <si>
    <t>Դաշնամուրի դասատու 2-րդ կարգ</t>
  </si>
  <si>
    <t>Դհոլի դասատու 1-ին կարգ</t>
  </si>
  <si>
    <t>Ակորդիոնի  դասատու 1-ին կարգ</t>
  </si>
  <si>
    <t>Նկարչության  դասատու 1-ին կարգ</t>
  </si>
  <si>
    <t>Փողային նվագարանների  դասատու 1-ին կարգ</t>
  </si>
  <si>
    <t>Քամանչայի դասատու 2-րդ կարգ</t>
  </si>
  <si>
    <t>Սոլֆեջոյի դասատու   1-ին կարգ</t>
  </si>
  <si>
    <t>Սոլֆեջոյի դասատու  2-րդ կարգ</t>
  </si>
  <si>
    <t>Ջութակի դասատու 2-րդ կարգ</t>
  </si>
  <si>
    <t>Շվի-դուդուկի   դասատու 2-րդ կարգ</t>
  </si>
  <si>
    <t>Խեցեգործության   դասատու  3-րդ կարգ</t>
  </si>
  <si>
    <t>Սպորտային պարերի դասատու  3-րդ կարգ</t>
  </si>
  <si>
    <t>Չօգտագործված ժամեր</t>
  </si>
  <si>
    <t>Գորգագործութ.,ասեղնագործություն,գոբելենի  դասատու 2-րդ կարգ</t>
  </si>
  <si>
    <t>Տնտեսվար</t>
  </si>
  <si>
    <t>Մեկ միավորի դրույքաչափը</t>
  </si>
  <si>
    <t>Կիթառի դասատու 2-րդ կարգ</t>
  </si>
  <si>
    <t>Պաշտոնային դրույքաչափ</t>
  </si>
  <si>
    <t xml:space="preserve">Ամսեկան աշխատա վաարձը </t>
  </si>
  <si>
    <t>Օ.լեզվի մանկավարժ</t>
  </si>
  <si>
    <t>Երաժշտության դաստիարակ</t>
  </si>
  <si>
    <t>Ֆիզկուլտուրայի հրահանգիչ</t>
  </si>
  <si>
    <t>ՈՒդի դասատու  2-րդ կարգ</t>
  </si>
  <si>
    <t>Տնօրենի տեղակալ</t>
  </si>
  <si>
    <t>Տրոմբոնի և ֆագոտի դասատու 1-ին կարգ</t>
  </si>
  <si>
    <t>Ընդհանուր դաշնամուրի դասատու   2-րդ կարգ</t>
  </si>
  <si>
    <t>Հայկական-ավանդ.երգի դասատու 2-րդ կարգ</t>
  </si>
  <si>
    <t>Ժողովրդական վոկալի դասատու  2-րդ կարգ</t>
  </si>
  <si>
    <t>Սվետա</t>
  </si>
  <si>
    <t>Համասփյուռ</t>
  </si>
  <si>
    <t>Սոնա</t>
  </si>
  <si>
    <t>Էքնոսյան</t>
  </si>
  <si>
    <t>Հավելավճար</t>
  </si>
  <si>
    <t>Տնօրեն</t>
  </si>
  <si>
    <t>Կազմակերպիչ-հրահանգիչ</t>
  </si>
  <si>
    <t>Դռնապան-պահակ մշակույթի տան և սպ.դպր.</t>
  </si>
  <si>
    <t>Հավաքարար (տարածքի)</t>
  </si>
  <si>
    <t>Մեթոդիստ, ուսումնական գծով տնօրենի տեղակալ /Փարաքար/</t>
  </si>
  <si>
    <t>Մեթոդիստ, ուսումնական գծով տնօրենի տեղակալ /Թաիրով/</t>
  </si>
  <si>
    <t xml:space="preserve">Դաստիարակներ  </t>
  </si>
  <si>
    <t>Լվացարար /սպասքի/</t>
  </si>
  <si>
    <t>Պահակ-դռնապան</t>
  </si>
  <si>
    <t xml:space="preserve">2020 ԹՎԱԿԱՆԻ ՓԱՐԱՔԱՐ ՀԱՄԱՅՆՔԻ  «ԹԱԻՐՈՎԻ ՄԱՆԿԱՊԱՐՏԵԶ»-Ի ԱՇԽԱՏԱԿԻՑՆԵՐԻ ԹՎԱՔԱՆԱԿԸ,ՀԱՍՏԻՔԱՑՈՒՑԱԿԸ ԵՎ ՊԱՇՏՈՆԱՅԻՆ ԴՐՈՒՅՔԱՉԱՓԵՐԸ </t>
  </si>
  <si>
    <t>Լվացարար/սպասքի/</t>
  </si>
  <si>
    <t>Դասական վոկալի դասատու 2-րդ կարգ</t>
  </si>
  <si>
    <t xml:space="preserve">2020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</si>
  <si>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2020 ԹՎԱԿԱՆԻ ՓԱՐԱՔԱՐ  ՀԱՄԱՅՆՔԻ «ՀՈՎԻԿ ԷԴԳԱՐՅԱՆԻ ԱՆՎԱՆ ԱՐՎԵՍՏԻ ԴՊՐՈՑ» ՀՈԱԿ-Ի ԱՇԽԱՏԱԿԻՑՆԵՐԻ ԹՎԱՔԱՆԱԿԸ,ՀԱՍՏԻՔԱՑՈՒՑԱԿԸ ԵՎ ՊԱՇՏՈՆԱՅԻՆ ԴՐՈՒՅՔԱՉԱՓԵՐԸ </t>
  </si>
  <si>
    <t>1.  Աշխատակիցների թվաքանակը` 32</t>
  </si>
  <si>
    <t xml:space="preserve">2020 ԹՎԱԿԱՆԻ ՓԱՐԱՔԱՐ ՀԱՄԱՅՆՔԻ  «ՄՇԱԿՈՒՅԹ ԵՎ ՍՊՈՐՏ» ՀՈԱԿ-Ի ԱՇԽԱՏԱԿԻՑՆԵՐԻ ԹՎԱՔԱՆԱԿԸ,ՀԱՍՏԻՔԱՑՈՒՑԱԿԸ ԵՎ ՊԱՇՏՈՆԱՅԻՆ ԴՐՈՒՅՔԱՉԱՓԵՐԸ </t>
  </si>
  <si>
    <t>ՀԱՎԵԼՎԱԾ 4</t>
  </si>
  <si>
    <t>1. Աշխատակիցների թվաքանակը` 19</t>
  </si>
  <si>
    <t>1. Աշխատակիցների թվաքանակը` 12</t>
  </si>
  <si>
    <t>1.  Աշխատակիցների թվաքանակը` 24</t>
  </si>
  <si>
    <t>ՀԱՎԵԼՎԱԾ  5</t>
  </si>
  <si>
    <t>ՀԱՎԵԼՎԱԾ  6</t>
  </si>
  <si>
    <t>ՀԱՅԱՍՏԱՆԻ ՀԱՆՐԱՊԵՏՈՒԹՅԱՆ ԱՐՄԱՎԻՐԻ ՄԱՐԶԻ ՓԱՐԱՔԱՐ ՀԱՄԱՅՆՔԻ ԱՎԱԳԱՆՈՒ 2019ԹՎԱԿԱՆԻ ԴԵԿՏԵՄԲԵՐԻ  23-Ի 46-Ա  ՈՐՈՇՄԱՆ</t>
  </si>
  <si>
    <t>ԱՇԽԱՏԱԿԱԶՄԻ ՔԱՐՏՈւՂԱՐԻ Ժ/Պ `                          Գ.ՄԱՆՈՒԿՅԱՆ</t>
  </si>
  <si>
    <t>«</t>
  </si>
  <si>
    <t>» :</t>
  </si>
  <si>
    <t>ՀԱՅԱՍՏԱՆԻ ՀԱՆՐԱՊԵՏՈՒԹՅԱՆ ԱՐՄԱՎԻՐԻ ՄԱՐԶԻ ՓԱՐԱՔԱՐ ՀԱՄԱՅՆՔԻ ԱՎԱԳԱՆՈՒ 2019 ԹՎԱԿԱՆԻ ԴԵԿՏԵՄԲԵՐԻ  23-Ի 46-Ա  ՈՐՈՇՄԱՆ</t>
  </si>
  <si>
    <t xml:space="preserve">ՀԱՎԵԼՎԱԾ </t>
  </si>
  <si>
    <t xml:space="preserve"> Տնօրեն</t>
  </si>
  <si>
    <t>Թաիրովի մշակույթի տան վարիչ</t>
  </si>
  <si>
    <t>Թաիրովի գրադարանավար</t>
  </si>
  <si>
    <t>Փարաքարի գրադարանավար</t>
  </si>
  <si>
    <t>Սպորտ դպրոցի վարիչ- մարզիչ</t>
  </si>
  <si>
    <t xml:space="preserve">Ամսեկան աշխատա  վարձը </t>
  </si>
  <si>
    <t>ԱՇԽԱՏԱԿԱԶՄԻ ՔԱՐՏՈւՂԱՐ `                          Մ.Քեյան</t>
  </si>
  <si>
    <t>ՀԱՅԱՍՏԱՆԻ ՀԱՆՐԱՊԵՏՈՒԹՅԱՆ ԱՐՄԱՎԻՐԻ ՄԱՐԶԻ ՓԱՐԱՔԱՐ ՀԱՄԱՅՆՔԻ ԱՎԱԳԱՆՈՒ 2020 ԹՎԱԿԱՆԻ  ՀՈՒՆԻՍԻ   10-Ի *-Ա  ՈՐՈՇՄԱՆ</t>
  </si>
  <si>
    <t>Հավաքարար (Թաիրովի մշակույթի տուն)</t>
  </si>
  <si>
    <t>Հավաքարար (Փարաքարի մշակույթի տուն և սպ.դպ.)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</si>
</sst>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0\ _դ_ր_._-;\-* #,##0.00\ _դ_ր_._-;_-* &quot;-&quot;??\ _դ_ր_._-;_-@_-"/>
    <numFmt numFmtId="166" formatCode="0.0"/>
    <numFmt numFmtId="167" formatCode="0.000"/>
    <numFmt numFmtId="168" formatCode="_-* #,##0.0_р_._-;\-* #,##0.0_р_._-;_-* &quot;-&quot;??_р_._-;_-@_-"/>
    <numFmt numFmtId="169" formatCode="_(* #,##0.0_);_(* \(#,##0.0\);_(* &quot;-&quot;?_);_(@_)"/>
    <numFmt numFmtId="170" formatCode="#,##0.000_);\(#,##0.000\)"/>
    <numFmt numFmtId="171" formatCode="#,##0.0_ ;\-#,##0.0\ "/>
  </numFmts>
  <fonts count="12">
    <font>
      <sz val="10"/>
      <name val="Arial"/>
      <charset val="1"/>
    </font>
    <font>
      <sz val="10"/>
      <name val="Arial"/>
      <family val="2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8" fontId="5" fillId="0" borderId="1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168" fontId="4" fillId="2" borderId="6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167" fontId="4" fillId="2" borderId="14" xfId="0" applyNumberFormat="1" applyFont="1" applyFill="1" applyBorder="1" applyAlignment="1">
      <alignment horizontal="center" vertical="center" wrapText="1"/>
    </xf>
    <xf numFmtId="39" fontId="11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70" fontId="11" fillId="2" borderId="1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2" fontId="11" fillId="4" borderId="0" xfId="0" applyNumberFormat="1" applyFont="1" applyFill="1" applyBorder="1" applyAlignment="1">
      <alignment horizontal="center" vertical="center" wrapText="1"/>
    </xf>
    <xf numFmtId="166" fontId="11" fillId="4" borderId="0" xfId="0" applyNumberFormat="1" applyFont="1" applyFill="1" applyBorder="1" applyAlignment="1">
      <alignment horizontal="center" vertical="center" wrapText="1"/>
    </xf>
    <xf numFmtId="170" fontId="1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71" fontId="5" fillId="0" borderId="8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8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8" fontId="5" fillId="0" borderId="3" xfId="1" applyNumberFormat="1" applyFont="1" applyFill="1" applyBorder="1" applyAlignment="1">
      <alignment horizontal="center" vertical="center"/>
    </xf>
    <xf numFmtId="168" fontId="5" fillId="0" borderId="3" xfId="1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169" fontId="5" fillId="0" borderId="3" xfId="0" applyNumberFormat="1" applyFont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left" vertical="top"/>
    </xf>
    <xf numFmtId="0" fontId="4" fillId="4" borderId="0" xfId="0" applyFont="1" applyFill="1" applyBorder="1" applyAlignment="1">
      <alignment horizontal="center" vertical="center" wrapText="1"/>
    </xf>
    <xf numFmtId="166" fontId="4" fillId="4" borderId="0" xfId="0" applyNumberFormat="1" applyFont="1" applyFill="1" applyBorder="1" applyAlignment="1">
      <alignment horizontal="center" vertical="center" wrapText="1"/>
    </xf>
    <xf numFmtId="167" fontId="4" fillId="4" borderId="0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168" fontId="5" fillId="0" borderId="15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3"/>
  <sheetViews>
    <sheetView tabSelected="1" view="pageBreakPreview" topLeftCell="A4" zoomScale="80" zoomScaleSheetLayoutView="80" workbookViewId="0">
      <selection activeCell="B20" sqref="B20"/>
    </sheetView>
  </sheetViews>
  <sheetFormatPr defaultRowHeight="15"/>
  <cols>
    <col min="1" max="1" width="4.42578125" style="1" customWidth="1"/>
    <col min="2" max="2" width="65.85546875" style="1" customWidth="1"/>
    <col min="3" max="3" width="8" style="3" customWidth="1"/>
    <col min="4" max="4" width="15" style="3" customWidth="1"/>
    <col min="5" max="5" width="7.28515625" style="3" customWidth="1"/>
    <col min="6" max="6" width="14.140625" style="15" customWidth="1"/>
    <col min="7" max="7" width="22.140625" style="1" customWidth="1"/>
    <col min="8" max="8" width="14.28515625" style="1" customWidth="1"/>
    <col min="9" max="9" width="9.140625" style="1"/>
    <col min="10" max="10" width="15.5703125" style="1" customWidth="1"/>
    <col min="11" max="11" width="6.42578125" style="1" customWidth="1"/>
    <col min="12" max="16384" width="9.140625" style="1"/>
  </cols>
  <sheetData>
    <row r="1" spans="1:6" ht="16.5">
      <c r="A1" s="32"/>
      <c r="B1" s="85"/>
      <c r="C1" s="85"/>
      <c r="D1" s="85"/>
      <c r="E1" s="85"/>
      <c r="F1" s="85"/>
    </row>
    <row r="2" spans="1:6" ht="26.25" customHeight="1">
      <c r="A2" s="32"/>
      <c r="B2" s="33"/>
      <c r="C2" s="9"/>
      <c r="D2" s="9"/>
      <c r="E2" s="9"/>
      <c r="F2" s="41" t="s">
        <v>68</v>
      </c>
    </row>
    <row r="3" spans="1:6" ht="53.25" customHeight="1">
      <c r="A3" s="32"/>
      <c r="B3" s="33"/>
      <c r="C3" s="87" t="s">
        <v>78</v>
      </c>
      <c r="D3" s="87"/>
      <c r="E3" s="87"/>
      <c r="F3" s="87"/>
    </row>
    <row r="4" spans="1:6" ht="26.25" customHeight="1">
      <c r="A4" s="32"/>
      <c r="B4" s="85"/>
      <c r="C4" s="33"/>
      <c r="D4" s="33"/>
      <c r="E4" s="33"/>
      <c r="F4" s="33"/>
    </row>
    <row r="5" spans="1:6" ht="15.95" customHeight="1">
      <c r="A5" s="32"/>
      <c r="B5" s="33"/>
      <c r="C5" s="9"/>
      <c r="D5" s="9"/>
      <c r="E5" s="86" t="s">
        <v>76</v>
      </c>
      <c r="F5" s="41" t="s">
        <v>79</v>
      </c>
    </row>
    <row r="6" spans="1:6" ht="72" customHeight="1">
      <c r="A6" s="32"/>
      <c r="B6" s="33"/>
      <c r="C6" s="87" t="s">
        <v>87</v>
      </c>
      <c r="D6" s="87"/>
      <c r="E6" s="87"/>
      <c r="F6" s="87"/>
    </row>
    <row r="7" spans="1:6" ht="51.75" customHeight="1">
      <c r="A7" s="10"/>
      <c r="B7" s="88" t="s">
        <v>67</v>
      </c>
      <c r="C7" s="88"/>
      <c r="D7" s="88"/>
      <c r="E7" s="88"/>
      <c r="F7" s="88"/>
    </row>
    <row r="8" spans="1:6" ht="16.5" customHeight="1">
      <c r="A8" s="10"/>
      <c r="B8" s="89" t="s">
        <v>70</v>
      </c>
      <c r="C8" s="89"/>
      <c r="D8" s="89"/>
      <c r="E8" s="64"/>
      <c r="F8" s="20"/>
    </row>
    <row r="9" spans="1:6" ht="18" customHeight="1">
      <c r="A9" s="10"/>
      <c r="B9" s="90" t="s">
        <v>0</v>
      </c>
      <c r="C9" s="90"/>
      <c r="D9" s="90"/>
      <c r="E9" s="49"/>
      <c r="F9" s="20"/>
    </row>
    <row r="10" spans="1:6" ht="18" customHeight="1" thickBot="1">
      <c r="A10" s="10"/>
      <c r="B10" s="49"/>
      <c r="C10" s="49"/>
      <c r="D10" s="49"/>
      <c r="E10" s="49"/>
      <c r="F10" s="20"/>
    </row>
    <row r="11" spans="1:6" ht="87.75" customHeight="1">
      <c r="A11" s="21" t="s">
        <v>6</v>
      </c>
      <c r="B11" s="22" t="s">
        <v>1</v>
      </c>
      <c r="C11" s="23" t="s">
        <v>2</v>
      </c>
      <c r="D11" s="23" t="s">
        <v>34</v>
      </c>
      <c r="E11" s="65" t="s">
        <v>51</v>
      </c>
      <c r="F11" s="24" t="s">
        <v>85</v>
      </c>
    </row>
    <row r="12" spans="1:6" ht="21.95" customHeight="1">
      <c r="A12" s="25">
        <v>1</v>
      </c>
      <c r="B12" s="74" t="s">
        <v>80</v>
      </c>
      <c r="C12" s="57">
        <v>1</v>
      </c>
      <c r="D12" s="6">
        <v>200</v>
      </c>
      <c r="E12" s="67"/>
      <c r="F12" s="31">
        <f>+C12*D12</f>
        <v>200</v>
      </c>
    </row>
    <row r="13" spans="1:6" ht="21.95" customHeight="1">
      <c r="A13" s="25">
        <v>2</v>
      </c>
      <c r="B13" s="44" t="s">
        <v>42</v>
      </c>
      <c r="C13" s="57">
        <v>1</v>
      </c>
      <c r="D13" s="58">
        <v>140</v>
      </c>
      <c r="E13" s="67"/>
      <c r="F13" s="31">
        <f t="shared" ref="F13:F23" si="0">+C13*D13</f>
        <v>140</v>
      </c>
    </row>
    <row r="14" spans="1:6" ht="21.95" customHeight="1">
      <c r="A14" s="25">
        <v>3</v>
      </c>
      <c r="B14" s="75" t="s">
        <v>53</v>
      </c>
      <c r="C14" s="57">
        <v>1</v>
      </c>
      <c r="D14" s="58">
        <v>105</v>
      </c>
      <c r="E14" s="67"/>
      <c r="F14" s="31">
        <f t="shared" si="0"/>
        <v>105</v>
      </c>
    </row>
    <row r="15" spans="1:6" ht="21.95" customHeight="1">
      <c r="A15" s="25">
        <v>4</v>
      </c>
      <c r="B15" s="44" t="s">
        <v>7</v>
      </c>
      <c r="C15" s="57">
        <v>0.5</v>
      </c>
      <c r="D15" s="58">
        <v>140</v>
      </c>
      <c r="E15" s="67"/>
      <c r="F15" s="31">
        <f>+C15*D15</f>
        <v>70</v>
      </c>
    </row>
    <row r="16" spans="1:6" ht="21.95" customHeight="1">
      <c r="A16" s="25">
        <v>5</v>
      </c>
      <c r="B16" s="45" t="s">
        <v>81</v>
      </c>
      <c r="C16" s="66">
        <v>1</v>
      </c>
      <c r="D16" s="58">
        <v>130</v>
      </c>
      <c r="E16" s="67"/>
      <c r="F16" s="31">
        <f t="shared" si="0"/>
        <v>130</v>
      </c>
    </row>
    <row r="17" spans="1:6" ht="21.95" customHeight="1">
      <c r="A17" s="25">
        <v>6</v>
      </c>
      <c r="B17" s="45" t="s">
        <v>82</v>
      </c>
      <c r="C17" s="66">
        <v>1</v>
      </c>
      <c r="D17" s="58">
        <v>95</v>
      </c>
      <c r="E17" s="67"/>
      <c r="F17" s="31">
        <f t="shared" si="0"/>
        <v>95</v>
      </c>
    </row>
    <row r="18" spans="1:6" ht="21.95" customHeight="1">
      <c r="A18" s="25">
        <v>7</v>
      </c>
      <c r="B18" s="45" t="s">
        <v>83</v>
      </c>
      <c r="C18" s="66">
        <v>0.5</v>
      </c>
      <c r="D18" s="58">
        <v>95</v>
      </c>
      <c r="E18" s="68"/>
      <c r="F18" s="31">
        <f t="shared" si="0"/>
        <v>47.5</v>
      </c>
    </row>
    <row r="19" spans="1:6" ht="21.95" customHeight="1">
      <c r="A19" s="25">
        <v>8</v>
      </c>
      <c r="B19" s="45" t="s">
        <v>84</v>
      </c>
      <c r="C19" s="56">
        <v>1</v>
      </c>
      <c r="D19" s="58">
        <v>124</v>
      </c>
      <c r="E19" s="68"/>
      <c r="F19" s="31">
        <f t="shared" si="0"/>
        <v>124</v>
      </c>
    </row>
    <row r="20" spans="1:6" ht="21.95" customHeight="1">
      <c r="A20" s="25">
        <v>9</v>
      </c>
      <c r="B20" s="45" t="s">
        <v>89</v>
      </c>
      <c r="C20" s="56">
        <v>1</v>
      </c>
      <c r="D20" s="58">
        <v>95</v>
      </c>
      <c r="E20" s="68"/>
      <c r="F20" s="31">
        <f t="shared" si="0"/>
        <v>95</v>
      </c>
    </row>
    <row r="21" spans="1:6" ht="21.95" customHeight="1">
      <c r="A21" s="25">
        <v>10</v>
      </c>
      <c r="B21" s="45" t="s">
        <v>88</v>
      </c>
      <c r="C21" s="56">
        <v>0.75</v>
      </c>
      <c r="D21" s="58">
        <v>93</v>
      </c>
      <c r="E21" s="67"/>
      <c r="F21" s="31">
        <f t="shared" si="0"/>
        <v>69.75</v>
      </c>
    </row>
    <row r="22" spans="1:6" ht="21.95" customHeight="1">
      <c r="A22" s="25">
        <v>11</v>
      </c>
      <c r="B22" s="46" t="s">
        <v>54</v>
      </c>
      <c r="C22" s="56">
        <v>1</v>
      </c>
      <c r="D22" s="58">
        <v>93</v>
      </c>
      <c r="E22" s="67"/>
      <c r="F22" s="31">
        <f t="shared" si="0"/>
        <v>93</v>
      </c>
    </row>
    <row r="23" spans="1:6" ht="21.95" customHeight="1">
      <c r="A23" s="25">
        <v>12</v>
      </c>
      <c r="B23" s="46" t="s">
        <v>55</v>
      </c>
      <c r="C23" s="56">
        <v>1</v>
      </c>
      <c r="D23" s="58">
        <v>93</v>
      </c>
      <c r="E23" s="67"/>
      <c r="F23" s="31">
        <f t="shared" si="0"/>
        <v>93</v>
      </c>
    </row>
    <row r="24" spans="1:6" ht="15.95" customHeight="1" thickBot="1">
      <c r="A24" s="26"/>
      <c r="B24" s="17" t="s">
        <v>5</v>
      </c>
      <c r="C24" s="47">
        <f>SUM(C12:C23)</f>
        <v>10.75</v>
      </c>
      <c r="D24" s="18"/>
      <c r="E24" s="18"/>
      <c r="F24" s="83">
        <f>SUM(F12:F23)</f>
        <v>1262.25</v>
      </c>
    </row>
    <row r="25" spans="1:6" ht="15.95" customHeight="1">
      <c r="A25" s="32"/>
      <c r="B25" s="33"/>
      <c r="C25" s="34"/>
      <c r="D25" s="36"/>
      <c r="E25" s="36"/>
      <c r="F25" s="37" t="s">
        <v>77</v>
      </c>
    </row>
    <row r="26" spans="1:6" ht="15.95" customHeight="1">
      <c r="A26" s="32"/>
      <c r="B26" s="33"/>
      <c r="C26" s="34"/>
      <c r="D26" s="36"/>
      <c r="E26" s="36"/>
      <c r="F26" s="37"/>
    </row>
    <row r="27" spans="1:6" ht="15.95" customHeight="1">
      <c r="A27" s="32"/>
      <c r="B27" s="91" t="s">
        <v>86</v>
      </c>
      <c r="C27" s="91"/>
      <c r="D27" s="91"/>
      <c r="E27" s="91"/>
      <c r="F27" s="91"/>
    </row>
    <row r="28" spans="1:6" ht="15.95" customHeight="1">
      <c r="A28" s="32"/>
      <c r="B28" s="34"/>
      <c r="C28" s="34"/>
      <c r="D28" s="34"/>
      <c r="E28" s="34"/>
      <c r="F28" s="34"/>
    </row>
    <row r="29" spans="1:6" ht="15.95" customHeight="1">
      <c r="A29" s="32"/>
      <c r="B29" s="34"/>
      <c r="C29" s="34"/>
      <c r="D29" s="34"/>
      <c r="E29" s="34"/>
      <c r="F29" s="34"/>
    </row>
    <row r="30" spans="1:6" ht="15.95" customHeight="1">
      <c r="A30" s="32"/>
      <c r="B30" s="34"/>
      <c r="C30" s="34"/>
      <c r="D30" s="34"/>
      <c r="E30" s="34"/>
      <c r="F30" s="34"/>
    </row>
    <row r="31" spans="1:6" ht="15.95" customHeight="1">
      <c r="A31" s="32"/>
      <c r="B31" s="34"/>
      <c r="C31" s="34"/>
      <c r="D31" s="34"/>
      <c r="E31" s="34"/>
      <c r="F31" s="34"/>
    </row>
    <row r="32" spans="1:6" ht="15.95" customHeight="1">
      <c r="A32" s="32"/>
      <c r="B32" s="34"/>
      <c r="C32" s="34"/>
      <c r="D32" s="34"/>
      <c r="E32" s="34"/>
      <c r="F32" s="34"/>
    </row>
    <row r="33" spans="1:6" ht="15.95" customHeight="1">
      <c r="A33" s="32"/>
      <c r="B33" s="34"/>
      <c r="C33" s="34"/>
      <c r="D33" s="34"/>
      <c r="E33" s="34"/>
      <c r="F33" s="34"/>
    </row>
    <row r="34" spans="1:6" ht="15.95" customHeight="1">
      <c r="A34" s="32"/>
      <c r="B34" s="34"/>
      <c r="C34" s="34"/>
      <c r="D34" s="34"/>
      <c r="E34" s="34"/>
      <c r="F34" s="34"/>
    </row>
    <row r="35" spans="1:6" ht="15.95" customHeight="1">
      <c r="A35" s="32"/>
      <c r="B35" s="34"/>
      <c r="C35" s="34"/>
      <c r="D35" s="34"/>
      <c r="E35" s="34"/>
      <c r="F35" s="34"/>
    </row>
    <row r="36" spans="1:6" ht="15.95" customHeight="1">
      <c r="A36" s="32"/>
      <c r="B36" s="34"/>
      <c r="C36" s="34"/>
      <c r="D36" s="34"/>
      <c r="E36" s="34"/>
      <c r="F36" s="34"/>
    </row>
    <row r="37" spans="1:6" ht="15.95" customHeight="1">
      <c r="A37" s="32"/>
      <c r="B37" s="34"/>
      <c r="C37" s="34"/>
      <c r="D37" s="34"/>
      <c r="E37" s="34"/>
      <c r="F37" s="34"/>
    </row>
    <row r="38" spans="1:6" ht="18.75" customHeight="1">
      <c r="A38" s="32"/>
      <c r="B38" s="33"/>
      <c r="C38" s="42"/>
      <c r="D38" s="42"/>
      <c r="E38" s="42"/>
      <c r="F38" s="42" t="s">
        <v>72</v>
      </c>
    </row>
    <row r="39" spans="1:6" ht="57.75" customHeight="1">
      <c r="A39" s="32"/>
      <c r="B39" s="33"/>
      <c r="C39" s="92" t="s">
        <v>74</v>
      </c>
      <c r="D39" s="92"/>
      <c r="E39" s="92"/>
      <c r="F39" s="92"/>
    </row>
    <row r="40" spans="1:6" ht="45.75" customHeight="1">
      <c r="A40" s="10"/>
      <c r="B40" s="88" t="s">
        <v>64</v>
      </c>
      <c r="C40" s="88"/>
      <c r="D40" s="88"/>
      <c r="E40" s="88"/>
      <c r="F40" s="88"/>
    </row>
    <row r="41" spans="1:6" ht="15.95" customHeight="1">
      <c r="A41" s="10"/>
      <c r="B41" s="89" t="s">
        <v>71</v>
      </c>
      <c r="C41" s="89"/>
      <c r="D41" s="89"/>
      <c r="E41" s="64"/>
      <c r="F41" s="20"/>
    </row>
    <row r="42" spans="1:6" ht="15.95" customHeight="1">
      <c r="A42" s="10"/>
      <c r="B42" s="90" t="s">
        <v>0</v>
      </c>
      <c r="C42" s="90"/>
      <c r="D42" s="90"/>
      <c r="E42" s="49"/>
      <c r="F42" s="20"/>
    </row>
    <row r="43" spans="1:6" ht="15.95" customHeight="1" thickBot="1">
      <c r="A43" s="10"/>
      <c r="B43" s="49"/>
      <c r="C43" s="49"/>
      <c r="D43" s="49"/>
      <c r="E43" s="49"/>
      <c r="F43" s="20"/>
    </row>
    <row r="44" spans="1:6" ht="69.75" customHeight="1">
      <c r="A44" s="21" t="s">
        <v>6</v>
      </c>
      <c r="B44" s="22" t="s">
        <v>1</v>
      </c>
      <c r="C44" s="23" t="s">
        <v>2</v>
      </c>
      <c r="D44" s="23" t="s">
        <v>36</v>
      </c>
      <c r="E44" s="65" t="s">
        <v>51</v>
      </c>
      <c r="F44" s="24" t="s">
        <v>37</v>
      </c>
    </row>
    <row r="45" spans="1:6" ht="21.95" customHeight="1">
      <c r="A45" s="25">
        <v>1</v>
      </c>
      <c r="B45" s="48" t="s">
        <v>52</v>
      </c>
      <c r="C45" s="66">
        <v>1</v>
      </c>
      <c r="D45" s="12">
        <v>205</v>
      </c>
      <c r="E45" s="69"/>
      <c r="F45" s="27">
        <f>+C45*D45</f>
        <v>205</v>
      </c>
    </row>
    <row r="46" spans="1:6" ht="33" customHeight="1">
      <c r="A46" s="25">
        <v>2</v>
      </c>
      <c r="B46" s="48" t="s">
        <v>56</v>
      </c>
      <c r="C46" s="66">
        <v>1</v>
      </c>
      <c r="D46" s="12">
        <v>140</v>
      </c>
      <c r="E46" s="69"/>
      <c r="F46" s="27">
        <f>+C46*D46</f>
        <v>140</v>
      </c>
    </row>
    <row r="47" spans="1:6" ht="33" customHeight="1">
      <c r="A47" s="25">
        <v>3</v>
      </c>
      <c r="B47" s="48" t="s">
        <v>7</v>
      </c>
      <c r="C47" s="66">
        <v>1</v>
      </c>
      <c r="D47" s="12">
        <v>140</v>
      </c>
      <c r="E47" s="69"/>
      <c r="F47" s="27">
        <f>+C47*D47</f>
        <v>140</v>
      </c>
    </row>
    <row r="48" spans="1:6" ht="21.95" customHeight="1">
      <c r="A48" s="25">
        <v>4</v>
      </c>
      <c r="B48" s="48" t="s">
        <v>33</v>
      </c>
      <c r="C48" s="66">
        <v>0.75</v>
      </c>
      <c r="D48" s="12">
        <v>108</v>
      </c>
      <c r="E48" s="69"/>
      <c r="F48" s="27">
        <f t="shared" ref="F48:F61" si="1">+C48*D48</f>
        <v>81</v>
      </c>
    </row>
    <row r="49" spans="1:6" ht="21.95" customHeight="1">
      <c r="A49" s="25">
        <v>5</v>
      </c>
      <c r="B49" s="48" t="s">
        <v>10</v>
      </c>
      <c r="C49" s="66">
        <v>1</v>
      </c>
      <c r="D49" s="12">
        <v>108</v>
      </c>
      <c r="E49" s="69"/>
      <c r="F49" s="27">
        <f t="shared" si="1"/>
        <v>108</v>
      </c>
    </row>
    <row r="50" spans="1:6" ht="21.95" customHeight="1">
      <c r="A50" s="25">
        <v>6</v>
      </c>
      <c r="B50" s="48" t="s">
        <v>38</v>
      </c>
      <c r="C50" s="66">
        <v>1</v>
      </c>
      <c r="D50" s="12">
        <v>108</v>
      </c>
      <c r="E50" s="69"/>
      <c r="F50" s="27">
        <f t="shared" si="1"/>
        <v>108</v>
      </c>
    </row>
    <row r="51" spans="1:6" ht="21.95" customHeight="1">
      <c r="A51" s="25">
        <v>7</v>
      </c>
      <c r="B51" s="48" t="s">
        <v>58</v>
      </c>
      <c r="C51" s="76">
        <v>3.36</v>
      </c>
      <c r="D51" s="12">
        <v>108</v>
      </c>
      <c r="E51" s="69"/>
      <c r="F51" s="27">
        <f t="shared" si="1"/>
        <v>362.88</v>
      </c>
    </row>
    <row r="52" spans="1:6" ht="21.95" customHeight="1">
      <c r="A52" s="25">
        <v>8</v>
      </c>
      <c r="B52" s="48" t="s">
        <v>58</v>
      </c>
      <c r="C52" s="76">
        <v>1.68</v>
      </c>
      <c r="D52" s="12">
        <v>108</v>
      </c>
      <c r="E52" s="69"/>
      <c r="F52" s="27">
        <f t="shared" si="1"/>
        <v>181.44</v>
      </c>
    </row>
    <row r="53" spans="1:6" ht="21.95" customHeight="1">
      <c r="A53" s="25">
        <v>9</v>
      </c>
      <c r="B53" s="48" t="s">
        <v>9</v>
      </c>
      <c r="C53" s="77">
        <v>4</v>
      </c>
      <c r="D53" s="12">
        <v>95</v>
      </c>
      <c r="E53" s="69"/>
      <c r="F53" s="27">
        <f t="shared" si="1"/>
        <v>380</v>
      </c>
    </row>
    <row r="54" spans="1:6" ht="21.95" customHeight="1">
      <c r="A54" s="25">
        <v>10</v>
      </c>
      <c r="B54" s="48" t="s">
        <v>39</v>
      </c>
      <c r="C54" s="77">
        <v>1</v>
      </c>
      <c r="D54" s="12">
        <v>108</v>
      </c>
      <c r="E54" s="69"/>
      <c r="F54" s="27">
        <f t="shared" si="1"/>
        <v>108</v>
      </c>
    </row>
    <row r="55" spans="1:6" ht="21.95" customHeight="1">
      <c r="A55" s="25">
        <v>11</v>
      </c>
      <c r="B55" s="48" t="s">
        <v>40</v>
      </c>
      <c r="C55" s="77">
        <v>1</v>
      </c>
      <c r="D55" s="12">
        <v>108</v>
      </c>
      <c r="E55" s="69"/>
      <c r="F55" s="27">
        <f t="shared" si="1"/>
        <v>108</v>
      </c>
    </row>
    <row r="56" spans="1:6" ht="21.95" customHeight="1">
      <c r="A56" s="25">
        <v>12</v>
      </c>
      <c r="B56" s="48" t="s">
        <v>12</v>
      </c>
      <c r="C56" s="76">
        <v>0.75</v>
      </c>
      <c r="D56" s="12">
        <v>95</v>
      </c>
      <c r="E56" s="69"/>
      <c r="F56" s="27">
        <f t="shared" si="1"/>
        <v>71.25</v>
      </c>
    </row>
    <row r="57" spans="1:6" ht="21.95" customHeight="1">
      <c r="A57" s="25">
        <v>13</v>
      </c>
      <c r="B57" s="48" t="s">
        <v>13</v>
      </c>
      <c r="C57" s="77">
        <v>1</v>
      </c>
      <c r="D57" s="12">
        <v>95</v>
      </c>
      <c r="E57" s="69"/>
      <c r="F57" s="27">
        <f t="shared" si="1"/>
        <v>95</v>
      </c>
    </row>
    <row r="58" spans="1:6" ht="21.95" customHeight="1">
      <c r="A58" s="25">
        <v>14</v>
      </c>
      <c r="B58" s="48" t="s">
        <v>14</v>
      </c>
      <c r="C58" s="77">
        <v>1</v>
      </c>
      <c r="D58" s="12">
        <v>93</v>
      </c>
      <c r="E58" s="69"/>
      <c r="F58" s="27">
        <f t="shared" si="1"/>
        <v>93</v>
      </c>
    </row>
    <row r="59" spans="1:6" ht="21.95" customHeight="1">
      <c r="A59" s="25">
        <v>15</v>
      </c>
      <c r="B59" s="48" t="s">
        <v>59</v>
      </c>
      <c r="C59" s="76">
        <v>0.75</v>
      </c>
      <c r="D59" s="12">
        <v>93</v>
      </c>
      <c r="E59" s="69"/>
      <c r="F59" s="27">
        <f t="shared" si="1"/>
        <v>69.75</v>
      </c>
    </row>
    <row r="60" spans="1:6" ht="21.95" customHeight="1">
      <c r="A60" s="25">
        <v>16</v>
      </c>
      <c r="B60" s="48" t="s">
        <v>3</v>
      </c>
      <c r="C60" s="66">
        <v>0.75</v>
      </c>
      <c r="D60" s="12">
        <v>93</v>
      </c>
      <c r="E60" s="69"/>
      <c r="F60" s="27">
        <f>+C60*D60</f>
        <v>69.75</v>
      </c>
    </row>
    <row r="61" spans="1:6" ht="21.95" customHeight="1">
      <c r="A61" s="25">
        <v>17</v>
      </c>
      <c r="B61" s="48" t="s">
        <v>60</v>
      </c>
      <c r="C61" s="66">
        <v>1</v>
      </c>
      <c r="D61" s="12">
        <v>93</v>
      </c>
      <c r="E61" s="84"/>
      <c r="F61" s="27">
        <f t="shared" si="1"/>
        <v>93</v>
      </c>
    </row>
    <row r="62" spans="1:6" ht="15.95" customHeight="1" thickBot="1">
      <c r="A62" s="28"/>
      <c r="B62" s="7" t="s">
        <v>5</v>
      </c>
      <c r="C62" s="8">
        <f>SUM(C45:C61)</f>
        <v>22.04</v>
      </c>
      <c r="D62" s="16"/>
      <c r="E62" s="16"/>
      <c r="F62" s="29">
        <f>SUM(F45:F61)</f>
        <v>2414.0700000000002</v>
      </c>
    </row>
    <row r="63" spans="1:6" s="55" customFormat="1" ht="15.95" customHeight="1">
      <c r="A63" s="50"/>
      <c r="B63" s="51"/>
      <c r="C63" s="80"/>
      <c r="D63" s="81"/>
      <c r="E63" s="81"/>
      <c r="F63" s="82"/>
    </row>
    <row r="64" spans="1:6" s="55" customFormat="1" ht="15.95" customHeight="1">
      <c r="A64" s="50"/>
      <c r="B64" s="51"/>
      <c r="C64" s="80"/>
      <c r="D64" s="81"/>
      <c r="E64" s="81"/>
      <c r="F64" s="82"/>
    </row>
    <row r="65" spans="1:6" s="55" customFormat="1" ht="15.95" customHeight="1">
      <c r="A65" s="50"/>
      <c r="B65" s="51"/>
      <c r="C65" s="80"/>
      <c r="D65" s="81"/>
      <c r="E65" s="81"/>
      <c r="F65" s="82"/>
    </row>
    <row r="66" spans="1:6" s="55" customFormat="1" ht="15.95" customHeight="1">
      <c r="A66" s="50"/>
      <c r="B66" s="91" t="s">
        <v>75</v>
      </c>
      <c r="C66" s="91"/>
      <c r="D66" s="91"/>
      <c r="E66" s="91"/>
      <c r="F66" s="91"/>
    </row>
    <row r="67" spans="1:6" s="55" customFormat="1" ht="15.95" customHeight="1">
      <c r="A67" s="50"/>
      <c r="B67" s="51"/>
      <c r="C67" s="80"/>
      <c r="D67" s="81"/>
      <c r="E67" s="81"/>
      <c r="F67" s="82"/>
    </row>
    <row r="68" spans="1:6" s="55" customFormat="1" ht="15.95" customHeight="1">
      <c r="A68" s="50"/>
      <c r="B68" s="51"/>
      <c r="C68" s="80"/>
      <c r="D68" s="81"/>
      <c r="E68" s="81"/>
      <c r="F68" s="82"/>
    </row>
    <row r="69" spans="1:6" s="55" customFormat="1" ht="15.95" customHeight="1">
      <c r="A69" s="50"/>
      <c r="B69" s="51"/>
      <c r="C69" s="80"/>
      <c r="D69" s="81"/>
      <c r="E69" s="81"/>
      <c r="F69" s="82"/>
    </row>
    <row r="70" spans="1:6" s="55" customFormat="1" ht="15.95" customHeight="1">
      <c r="A70" s="50"/>
      <c r="B70" s="51"/>
      <c r="C70" s="80"/>
      <c r="D70" s="81"/>
      <c r="E70" s="81"/>
      <c r="F70" s="82"/>
    </row>
    <row r="71" spans="1:6" s="55" customFormat="1" ht="15.95" customHeight="1">
      <c r="A71" s="50"/>
      <c r="B71" s="51"/>
      <c r="C71" s="80"/>
      <c r="D71" s="81"/>
      <c r="E71" s="81"/>
      <c r="F71" s="82"/>
    </row>
    <row r="72" spans="1:6" s="55" customFormat="1" ht="15.95" customHeight="1">
      <c r="A72" s="50"/>
      <c r="B72" s="51"/>
      <c r="C72" s="80"/>
      <c r="D72" s="81"/>
      <c r="E72" s="81"/>
      <c r="F72" s="82"/>
    </row>
    <row r="73" spans="1:6" s="55" customFormat="1" ht="15.95" customHeight="1">
      <c r="A73" s="50"/>
      <c r="B73" s="51"/>
      <c r="C73" s="80"/>
      <c r="D73" s="81"/>
      <c r="E73" s="81"/>
      <c r="F73" s="82"/>
    </row>
    <row r="74" spans="1:6" s="55" customFormat="1" ht="15.95" customHeight="1">
      <c r="A74" s="50"/>
      <c r="B74" s="51"/>
      <c r="C74" s="80"/>
      <c r="D74" s="81"/>
      <c r="E74" s="81"/>
      <c r="F74" s="82"/>
    </row>
    <row r="75" spans="1:6" s="55" customFormat="1" ht="15.95" customHeight="1">
      <c r="A75" s="50"/>
      <c r="B75" s="51"/>
      <c r="C75" s="80"/>
      <c r="D75" s="81"/>
      <c r="E75" s="81"/>
      <c r="F75" s="82"/>
    </row>
    <row r="76" spans="1:6" s="55" customFormat="1" ht="15.95" customHeight="1">
      <c r="A76" s="50"/>
      <c r="B76" s="51"/>
      <c r="C76" s="80"/>
      <c r="D76" s="81"/>
      <c r="E76" s="81"/>
      <c r="F76" s="82"/>
    </row>
    <row r="77" spans="1:6" s="55" customFormat="1" ht="15.95" customHeight="1">
      <c r="A77" s="50"/>
      <c r="B77" s="51"/>
      <c r="C77" s="80"/>
      <c r="D77" s="81"/>
      <c r="E77" s="81"/>
      <c r="F77" s="82"/>
    </row>
    <row r="78" spans="1:6" s="55" customFormat="1" ht="15.95" customHeight="1">
      <c r="A78" s="50"/>
      <c r="B78" s="51"/>
      <c r="C78" s="80"/>
      <c r="D78" s="81"/>
      <c r="E78" s="81"/>
      <c r="F78" s="82"/>
    </row>
    <row r="79" spans="1:6" s="55" customFormat="1" ht="15.95" customHeight="1">
      <c r="A79" s="50"/>
      <c r="B79" s="51"/>
      <c r="C79" s="80"/>
      <c r="D79" s="81"/>
      <c r="E79" s="81"/>
      <c r="F79" s="82"/>
    </row>
    <row r="80" spans="1:6" ht="48" customHeight="1">
      <c r="A80" s="10"/>
      <c r="B80" s="88" t="s">
        <v>61</v>
      </c>
      <c r="C80" s="88"/>
      <c r="D80" s="88"/>
      <c r="E80" s="88"/>
      <c r="F80" s="88"/>
    </row>
    <row r="81" spans="1:6" ht="15.95" customHeight="1">
      <c r="A81" s="10"/>
      <c r="B81" s="89" t="s">
        <v>69</v>
      </c>
      <c r="C81" s="89"/>
      <c r="D81" s="89"/>
      <c r="E81" s="64"/>
      <c r="F81" s="20"/>
    </row>
    <row r="82" spans="1:6" ht="15.95" customHeight="1">
      <c r="A82" s="10"/>
      <c r="B82" s="90" t="s">
        <v>0</v>
      </c>
      <c r="C82" s="90"/>
      <c r="D82" s="90"/>
      <c r="E82" s="49"/>
      <c r="F82" s="20"/>
    </row>
    <row r="83" spans="1:6" ht="15.95" customHeight="1" thickBot="1">
      <c r="A83" s="10"/>
      <c r="B83" s="49"/>
      <c r="C83" s="49"/>
      <c r="D83" s="49"/>
      <c r="E83" s="49"/>
      <c r="F83" s="20"/>
    </row>
    <row r="84" spans="1:6" ht="69.75" customHeight="1">
      <c r="A84" s="21" t="s">
        <v>6</v>
      </c>
      <c r="B84" s="22" t="s">
        <v>1</v>
      </c>
      <c r="C84" s="23" t="s">
        <v>2</v>
      </c>
      <c r="D84" s="23" t="s">
        <v>36</v>
      </c>
      <c r="E84" s="65" t="s">
        <v>51</v>
      </c>
      <c r="F84" s="24" t="s">
        <v>37</v>
      </c>
    </row>
    <row r="85" spans="1:6" ht="32.25" customHeight="1">
      <c r="A85" s="25">
        <v>1</v>
      </c>
      <c r="B85" s="48" t="s">
        <v>57</v>
      </c>
      <c r="C85" s="66">
        <v>0.5</v>
      </c>
      <c r="D85" s="12">
        <v>140</v>
      </c>
      <c r="E85" s="69"/>
      <c r="F85" s="27">
        <f>+C85*D85</f>
        <v>70</v>
      </c>
    </row>
    <row r="86" spans="1:6" ht="21.95" customHeight="1">
      <c r="A86" s="25">
        <v>2</v>
      </c>
      <c r="B86" s="48" t="s">
        <v>33</v>
      </c>
      <c r="C86" s="66">
        <v>0.75</v>
      </c>
      <c r="D86" s="12">
        <v>108</v>
      </c>
      <c r="E86" s="69"/>
      <c r="F86" s="27">
        <f>+C86*D86</f>
        <v>81</v>
      </c>
    </row>
    <row r="87" spans="1:6" ht="21.95" customHeight="1">
      <c r="A87" s="25">
        <v>3</v>
      </c>
      <c r="B87" s="48" t="s">
        <v>8</v>
      </c>
      <c r="C87" s="66">
        <v>3.36</v>
      </c>
      <c r="D87" s="12">
        <v>108</v>
      </c>
      <c r="E87" s="70"/>
      <c r="F87" s="27">
        <f t="shared" ref="F87:F97" si="2">+C87*D87</f>
        <v>362.88</v>
      </c>
    </row>
    <row r="88" spans="1:6" ht="21.95" customHeight="1">
      <c r="A88" s="25">
        <v>4</v>
      </c>
      <c r="B88" s="48" t="s">
        <v>9</v>
      </c>
      <c r="C88" s="66">
        <v>3</v>
      </c>
      <c r="D88" s="12">
        <v>95</v>
      </c>
      <c r="E88" s="71"/>
      <c r="F88" s="27">
        <f t="shared" si="2"/>
        <v>285</v>
      </c>
    </row>
    <row r="89" spans="1:6" ht="21.95" customHeight="1">
      <c r="A89" s="25">
        <v>5</v>
      </c>
      <c r="B89" s="48" t="s">
        <v>11</v>
      </c>
      <c r="C89" s="66">
        <v>0.5</v>
      </c>
      <c r="D89" s="12">
        <v>108</v>
      </c>
      <c r="E89" s="70"/>
      <c r="F89" s="27">
        <f t="shared" si="2"/>
        <v>54</v>
      </c>
    </row>
    <row r="90" spans="1:6" ht="21.95" customHeight="1">
      <c r="A90" s="25">
        <v>6</v>
      </c>
      <c r="B90" s="48" t="s">
        <v>10</v>
      </c>
      <c r="C90" s="66">
        <v>0.5</v>
      </c>
      <c r="D90" s="12">
        <v>108</v>
      </c>
      <c r="E90" s="71"/>
      <c r="F90" s="27">
        <f t="shared" si="2"/>
        <v>54</v>
      </c>
    </row>
    <row r="91" spans="1:6" ht="21.95" customHeight="1">
      <c r="A91" s="25">
        <v>7</v>
      </c>
      <c r="B91" s="48" t="s">
        <v>40</v>
      </c>
      <c r="C91" s="76">
        <v>0.5</v>
      </c>
      <c r="D91" s="12">
        <v>108</v>
      </c>
      <c r="E91" s="71"/>
      <c r="F91" s="27">
        <f t="shared" si="2"/>
        <v>54</v>
      </c>
    </row>
    <row r="92" spans="1:6" ht="21.95" customHeight="1">
      <c r="A92" s="25">
        <v>8</v>
      </c>
      <c r="B92" s="48" t="s">
        <v>39</v>
      </c>
      <c r="C92" s="66">
        <v>0.75</v>
      </c>
      <c r="D92" s="12">
        <v>108</v>
      </c>
      <c r="E92" s="71"/>
      <c r="F92" s="27">
        <f t="shared" si="2"/>
        <v>81</v>
      </c>
    </row>
    <row r="93" spans="1:6" ht="21.95" customHeight="1">
      <c r="A93" s="25">
        <v>9</v>
      </c>
      <c r="B93" s="48" t="s">
        <v>13</v>
      </c>
      <c r="C93" s="66">
        <v>1</v>
      </c>
      <c r="D93" s="12">
        <v>93</v>
      </c>
      <c r="E93" s="71"/>
      <c r="F93" s="27">
        <f t="shared" si="2"/>
        <v>93</v>
      </c>
    </row>
    <row r="94" spans="1:6" ht="21.95" customHeight="1">
      <c r="A94" s="25">
        <v>10</v>
      </c>
      <c r="B94" s="48" t="s">
        <v>14</v>
      </c>
      <c r="C94" s="76">
        <v>0.5</v>
      </c>
      <c r="D94" s="12">
        <v>93</v>
      </c>
      <c r="E94" s="70"/>
      <c r="F94" s="27">
        <f t="shared" si="2"/>
        <v>46.5</v>
      </c>
    </row>
    <row r="95" spans="1:6" ht="21.95" customHeight="1">
      <c r="A95" s="25">
        <v>11</v>
      </c>
      <c r="B95" s="48" t="s">
        <v>62</v>
      </c>
      <c r="C95" s="76">
        <v>0.75</v>
      </c>
      <c r="D95" s="12">
        <v>93</v>
      </c>
      <c r="E95" s="70"/>
      <c r="F95" s="27">
        <f t="shared" si="2"/>
        <v>69.75</v>
      </c>
    </row>
    <row r="96" spans="1:6" ht="21.95" customHeight="1">
      <c r="A96" s="25">
        <v>12</v>
      </c>
      <c r="B96" s="48" t="s">
        <v>12</v>
      </c>
      <c r="C96" s="66">
        <v>0.75</v>
      </c>
      <c r="D96" s="12">
        <v>93</v>
      </c>
      <c r="E96" s="70"/>
      <c r="F96" s="27">
        <f t="shared" si="2"/>
        <v>69.75</v>
      </c>
    </row>
    <row r="97" spans="1:6" ht="21.95" customHeight="1">
      <c r="A97" s="25">
        <v>13</v>
      </c>
      <c r="B97" s="48" t="s">
        <v>3</v>
      </c>
      <c r="C97" s="66">
        <v>0.75</v>
      </c>
      <c r="D97" s="12">
        <v>93</v>
      </c>
      <c r="E97" s="70"/>
      <c r="F97" s="27">
        <f t="shared" si="2"/>
        <v>69.75</v>
      </c>
    </row>
    <row r="98" spans="1:6" ht="15.95" customHeight="1" thickBot="1">
      <c r="A98" s="28"/>
      <c r="B98" s="7" t="s">
        <v>5</v>
      </c>
      <c r="C98" s="8">
        <f>SUM(C85:C97)</f>
        <v>13.61</v>
      </c>
      <c r="D98" s="19"/>
      <c r="E98" s="16"/>
      <c r="F98" s="8">
        <f>SUM(F85:F97)</f>
        <v>1390.63</v>
      </c>
    </row>
    <row r="99" spans="1:6" ht="15.75" customHeight="1">
      <c r="A99" s="32"/>
      <c r="B99" s="33"/>
      <c r="C99" s="34"/>
      <c r="D99" s="35"/>
      <c r="E99" s="35"/>
      <c r="F99" s="63"/>
    </row>
    <row r="100" spans="1:6" ht="15.95" customHeight="1">
      <c r="A100" s="32"/>
      <c r="B100" s="91" t="s">
        <v>75</v>
      </c>
      <c r="C100" s="91"/>
      <c r="D100" s="91"/>
      <c r="E100" s="91"/>
      <c r="F100" s="91"/>
    </row>
    <row r="101" spans="1:6" ht="15.95" customHeight="1">
      <c r="A101" s="32"/>
      <c r="B101" s="33"/>
      <c r="C101" s="9"/>
      <c r="D101" s="9"/>
      <c r="E101" s="9"/>
      <c r="F101" s="41" t="s">
        <v>73</v>
      </c>
    </row>
    <row r="102" spans="1:6" ht="64.5" customHeight="1">
      <c r="A102" s="32"/>
      <c r="B102" s="33"/>
      <c r="C102" s="92" t="s">
        <v>74</v>
      </c>
      <c r="D102" s="92"/>
      <c r="E102" s="92"/>
      <c r="F102" s="92"/>
    </row>
    <row r="103" spans="1:6" ht="48" customHeight="1">
      <c r="A103" s="10"/>
      <c r="B103" s="88" t="s">
        <v>65</v>
      </c>
      <c r="C103" s="88"/>
      <c r="D103" s="88"/>
      <c r="E103" s="88"/>
      <c r="F103" s="88"/>
    </row>
    <row r="104" spans="1:6" ht="15.95" customHeight="1">
      <c r="A104" s="10"/>
      <c r="B104" s="89" t="s">
        <v>66</v>
      </c>
      <c r="C104" s="89"/>
      <c r="D104" s="89"/>
      <c r="E104" s="64"/>
      <c r="F104" s="20"/>
    </row>
    <row r="105" spans="1:6" ht="15.95" customHeight="1">
      <c r="A105" s="10"/>
      <c r="B105" s="90" t="s">
        <v>0</v>
      </c>
      <c r="C105" s="90"/>
      <c r="D105" s="90"/>
      <c r="E105" s="49"/>
      <c r="F105" s="20"/>
    </row>
    <row r="106" spans="1:6" ht="15.95" customHeight="1" thickBot="1">
      <c r="A106" s="10"/>
      <c r="B106" s="49"/>
      <c r="C106" s="49"/>
      <c r="D106" s="49"/>
      <c r="E106" s="49"/>
      <c r="F106" s="20"/>
    </row>
    <row r="107" spans="1:6" ht="66.75" customHeight="1">
      <c r="A107" s="21" t="s">
        <v>6</v>
      </c>
      <c r="B107" s="22" t="s">
        <v>1</v>
      </c>
      <c r="C107" s="23" t="s">
        <v>2</v>
      </c>
      <c r="D107" s="23" t="s">
        <v>36</v>
      </c>
      <c r="E107" s="65" t="s">
        <v>51</v>
      </c>
      <c r="F107" s="24" t="s">
        <v>37</v>
      </c>
    </row>
    <row r="108" spans="1:6" ht="21.95" customHeight="1">
      <c r="A108" s="25">
        <v>1</v>
      </c>
      <c r="B108" s="11" t="s">
        <v>15</v>
      </c>
      <c r="C108" s="38">
        <v>1</v>
      </c>
      <c r="D108" s="79">
        <v>185</v>
      </c>
      <c r="E108" s="72"/>
      <c r="F108" s="30">
        <f>+C108*D108</f>
        <v>185</v>
      </c>
    </row>
    <row r="109" spans="1:6" ht="21.95" customHeight="1">
      <c r="A109" s="25">
        <v>2</v>
      </c>
      <c r="B109" s="11" t="s">
        <v>16</v>
      </c>
      <c r="C109" s="38">
        <v>1</v>
      </c>
      <c r="D109" s="79">
        <v>95</v>
      </c>
      <c r="E109" s="72"/>
      <c r="F109" s="30">
        <f t="shared" ref="F109:F136" si="3">+C109*D109</f>
        <v>95</v>
      </c>
    </row>
    <row r="110" spans="1:6" ht="21.95" customHeight="1">
      <c r="A110" s="25">
        <v>3</v>
      </c>
      <c r="B110" s="11" t="s">
        <v>7</v>
      </c>
      <c r="C110" s="38">
        <v>1</v>
      </c>
      <c r="D110" s="79">
        <v>140</v>
      </c>
      <c r="E110" s="72"/>
      <c r="F110" s="30">
        <f t="shared" si="3"/>
        <v>140</v>
      </c>
    </row>
    <row r="111" spans="1:6" ht="21.95" customHeight="1">
      <c r="A111" s="25">
        <v>4</v>
      </c>
      <c r="B111" s="11" t="s">
        <v>33</v>
      </c>
      <c r="C111" s="38">
        <v>0.5</v>
      </c>
      <c r="D111" s="79">
        <v>120</v>
      </c>
      <c r="E111" s="72"/>
      <c r="F111" s="30">
        <f t="shared" si="3"/>
        <v>60</v>
      </c>
    </row>
    <row r="112" spans="1:6" ht="21.95" customHeight="1">
      <c r="A112" s="25">
        <v>5</v>
      </c>
      <c r="B112" s="11" t="s">
        <v>3</v>
      </c>
      <c r="C112" s="38">
        <v>1</v>
      </c>
      <c r="D112" s="79">
        <v>93</v>
      </c>
      <c r="E112" s="72"/>
      <c r="F112" s="30">
        <f t="shared" si="3"/>
        <v>93</v>
      </c>
    </row>
    <row r="113" spans="1:10" ht="21.95" customHeight="1">
      <c r="A113" s="25">
        <v>6</v>
      </c>
      <c r="B113" s="11" t="s">
        <v>4</v>
      </c>
      <c r="C113" s="38">
        <v>1</v>
      </c>
      <c r="D113" s="79">
        <v>93</v>
      </c>
      <c r="E113" s="72"/>
      <c r="F113" s="30">
        <f t="shared" si="3"/>
        <v>93</v>
      </c>
    </row>
    <row r="114" spans="1:10" ht="21.95" customHeight="1">
      <c r="A114" s="25">
        <v>7</v>
      </c>
      <c r="B114" s="11" t="s">
        <v>17</v>
      </c>
      <c r="C114" s="61">
        <v>1.79</v>
      </c>
      <c r="D114" s="12">
        <v>97</v>
      </c>
      <c r="E114" s="69"/>
      <c r="F114" s="30">
        <f t="shared" si="3"/>
        <v>173.63</v>
      </c>
    </row>
    <row r="115" spans="1:10" ht="21.95" customHeight="1">
      <c r="A115" s="25">
        <v>8</v>
      </c>
      <c r="B115" s="11" t="s">
        <v>18</v>
      </c>
      <c r="C115" s="61">
        <v>4.54</v>
      </c>
      <c r="D115" s="12">
        <v>97</v>
      </c>
      <c r="E115" s="69"/>
      <c r="F115" s="30">
        <f t="shared" si="3"/>
        <v>440.38</v>
      </c>
    </row>
    <row r="116" spans="1:10" ht="21.95" customHeight="1">
      <c r="A116" s="25">
        <v>9</v>
      </c>
      <c r="B116" s="11" t="s">
        <v>19</v>
      </c>
      <c r="C116" s="78">
        <v>5</v>
      </c>
      <c r="D116" s="12">
        <v>95</v>
      </c>
      <c r="E116" s="69"/>
      <c r="F116" s="30">
        <f t="shared" si="3"/>
        <v>475</v>
      </c>
    </row>
    <row r="117" spans="1:10" ht="21.95" customHeight="1">
      <c r="A117" s="25">
        <v>10</v>
      </c>
      <c r="B117" s="11" t="s">
        <v>20</v>
      </c>
      <c r="C117" s="62">
        <v>1.25</v>
      </c>
      <c r="D117" s="12">
        <v>97</v>
      </c>
      <c r="E117" s="69"/>
      <c r="F117" s="30">
        <f t="shared" si="3"/>
        <v>121.25</v>
      </c>
    </row>
    <row r="118" spans="1:10" ht="21.95" customHeight="1">
      <c r="A118" s="25">
        <v>11</v>
      </c>
      <c r="B118" s="11" t="s">
        <v>21</v>
      </c>
      <c r="C118" s="62">
        <v>0.78</v>
      </c>
      <c r="D118" s="12">
        <v>97</v>
      </c>
      <c r="E118" s="69"/>
      <c r="F118" s="30">
        <f t="shared" si="3"/>
        <v>75.66</v>
      </c>
    </row>
    <row r="119" spans="1:10" ht="21.95" customHeight="1">
      <c r="A119" s="25">
        <v>12</v>
      </c>
      <c r="B119" s="11" t="s">
        <v>22</v>
      </c>
      <c r="C119" s="62">
        <v>1.36</v>
      </c>
      <c r="D119" s="12">
        <v>97</v>
      </c>
      <c r="E119" s="69"/>
      <c r="F119" s="30">
        <f t="shared" si="3"/>
        <v>131.92000000000002</v>
      </c>
    </row>
    <row r="120" spans="1:10" ht="21.95" customHeight="1">
      <c r="A120" s="25">
        <v>13</v>
      </c>
      <c r="B120" s="11" t="s">
        <v>23</v>
      </c>
      <c r="C120" s="62">
        <v>1.28</v>
      </c>
      <c r="D120" s="12">
        <v>97</v>
      </c>
      <c r="E120" s="69"/>
      <c r="F120" s="30">
        <f t="shared" si="3"/>
        <v>124.16</v>
      </c>
    </row>
    <row r="121" spans="1:10" ht="21.95" customHeight="1">
      <c r="A121" s="25">
        <v>14</v>
      </c>
      <c r="B121" s="11" t="s">
        <v>24</v>
      </c>
      <c r="C121" s="62">
        <v>1.29</v>
      </c>
      <c r="D121" s="12">
        <v>95</v>
      </c>
      <c r="E121" s="69"/>
      <c r="F121" s="30">
        <f t="shared" si="3"/>
        <v>122.55</v>
      </c>
    </row>
    <row r="122" spans="1:10" ht="21.95" customHeight="1">
      <c r="A122" s="25">
        <v>15</v>
      </c>
      <c r="B122" s="11" t="s">
        <v>25</v>
      </c>
      <c r="C122" s="62">
        <v>1.57</v>
      </c>
      <c r="D122" s="12">
        <v>97</v>
      </c>
      <c r="E122" s="69"/>
      <c r="F122" s="30">
        <f t="shared" si="3"/>
        <v>152.29</v>
      </c>
    </row>
    <row r="123" spans="1:10" ht="21.95" customHeight="1">
      <c r="A123" s="25">
        <v>16</v>
      </c>
      <c r="B123" s="11" t="s">
        <v>26</v>
      </c>
      <c r="C123" s="62">
        <v>0</v>
      </c>
      <c r="D123" s="12">
        <v>0</v>
      </c>
      <c r="E123" s="69"/>
      <c r="F123" s="30">
        <f t="shared" si="3"/>
        <v>0</v>
      </c>
    </row>
    <row r="124" spans="1:10" ht="21.95" customHeight="1">
      <c r="A124" s="25">
        <v>17</v>
      </c>
      <c r="B124" s="59" t="s">
        <v>44</v>
      </c>
      <c r="C124" s="62">
        <v>1</v>
      </c>
      <c r="D124" s="12">
        <v>95</v>
      </c>
      <c r="E124" s="69"/>
      <c r="F124" s="30">
        <f t="shared" si="3"/>
        <v>95</v>
      </c>
      <c r="J124" s="1" t="s">
        <v>48</v>
      </c>
    </row>
    <row r="125" spans="1:10" ht="21.95" customHeight="1">
      <c r="A125" s="25">
        <v>18</v>
      </c>
      <c r="B125" s="60" t="s">
        <v>63</v>
      </c>
      <c r="C125" s="61">
        <v>0.83</v>
      </c>
      <c r="D125" s="12">
        <v>95</v>
      </c>
      <c r="E125" s="69"/>
      <c r="F125" s="30">
        <f t="shared" si="3"/>
        <v>78.849999999999994</v>
      </c>
      <c r="J125" s="1" t="s">
        <v>49</v>
      </c>
    </row>
    <row r="126" spans="1:10" ht="21.95" customHeight="1">
      <c r="A126" s="25">
        <v>19</v>
      </c>
      <c r="B126" s="59" t="s">
        <v>45</v>
      </c>
      <c r="C126" s="62">
        <v>1.05</v>
      </c>
      <c r="D126" s="12">
        <v>95</v>
      </c>
      <c r="E126" s="69"/>
      <c r="F126" s="30">
        <f t="shared" si="3"/>
        <v>99.75</v>
      </c>
      <c r="J126" s="1" t="s">
        <v>50</v>
      </c>
    </row>
    <row r="127" spans="1:10" ht="21.95" customHeight="1">
      <c r="A127" s="25">
        <v>20</v>
      </c>
      <c r="B127" s="59" t="s">
        <v>46</v>
      </c>
      <c r="C127" s="62">
        <v>1</v>
      </c>
      <c r="D127" s="12">
        <v>95</v>
      </c>
      <c r="E127" s="69"/>
      <c r="F127" s="30">
        <f t="shared" si="3"/>
        <v>95</v>
      </c>
      <c r="J127" s="1" t="s">
        <v>47</v>
      </c>
    </row>
    <row r="128" spans="1:10" ht="21.95" customHeight="1">
      <c r="A128" s="25">
        <v>21</v>
      </c>
      <c r="B128" s="59" t="s">
        <v>27</v>
      </c>
      <c r="C128" s="62">
        <v>1.1000000000000001</v>
      </c>
      <c r="D128" s="12">
        <v>95</v>
      </c>
      <c r="E128" s="69"/>
      <c r="F128" s="30">
        <f t="shared" si="3"/>
        <v>104.50000000000001</v>
      </c>
    </row>
    <row r="129" spans="1:6" ht="21.95" customHeight="1">
      <c r="A129" s="25">
        <v>22</v>
      </c>
      <c r="B129" s="13" t="s">
        <v>28</v>
      </c>
      <c r="C129" s="78">
        <v>1.1299999999999999</v>
      </c>
      <c r="D129" s="12">
        <v>95</v>
      </c>
      <c r="E129" s="69"/>
      <c r="F129" s="30">
        <f t="shared" si="3"/>
        <v>107.35</v>
      </c>
    </row>
    <row r="130" spans="1:6" ht="21.95" customHeight="1">
      <c r="A130" s="25">
        <v>23</v>
      </c>
      <c r="B130" s="13" t="s">
        <v>32</v>
      </c>
      <c r="C130" s="62">
        <v>0.95</v>
      </c>
      <c r="D130" s="12">
        <v>95</v>
      </c>
      <c r="E130" s="69"/>
      <c r="F130" s="30">
        <f t="shared" si="3"/>
        <v>90.25</v>
      </c>
    </row>
    <row r="131" spans="1:6" ht="21.95" customHeight="1">
      <c r="A131" s="25">
        <v>24</v>
      </c>
      <c r="B131" s="13" t="s">
        <v>29</v>
      </c>
      <c r="C131" s="62">
        <v>1.36</v>
      </c>
      <c r="D131" s="12">
        <v>93</v>
      </c>
      <c r="E131" s="69"/>
      <c r="F131" s="30">
        <f t="shared" si="3"/>
        <v>126.48</v>
      </c>
    </row>
    <row r="132" spans="1:6" ht="21.95" customHeight="1">
      <c r="A132" s="25">
        <v>25</v>
      </c>
      <c r="B132" s="13" t="s">
        <v>30</v>
      </c>
      <c r="C132" s="62">
        <v>0.91</v>
      </c>
      <c r="D132" s="12">
        <v>93</v>
      </c>
      <c r="E132" s="69"/>
      <c r="F132" s="30">
        <f t="shared" si="3"/>
        <v>84.63000000000001</v>
      </c>
    </row>
    <row r="133" spans="1:6" ht="21.95" customHeight="1">
      <c r="A133" s="25">
        <v>26</v>
      </c>
      <c r="B133" s="13" t="s">
        <v>41</v>
      </c>
      <c r="C133" s="61">
        <v>1.25</v>
      </c>
      <c r="D133" s="12">
        <v>95</v>
      </c>
      <c r="E133" s="69"/>
      <c r="F133" s="30">
        <f t="shared" si="3"/>
        <v>118.75</v>
      </c>
    </row>
    <row r="134" spans="1:6" ht="21.95" customHeight="1">
      <c r="A134" s="25">
        <v>27</v>
      </c>
      <c r="B134" s="13" t="s">
        <v>35</v>
      </c>
      <c r="C134" s="61">
        <v>1.06</v>
      </c>
      <c r="D134" s="12">
        <v>95</v>
      </c>
      <c r="E134" s="69"/>
      <c r="F134" s="30">
        <f t="shared" si="3"/>
        <v>100.7</v>
      </c>
    </row>
    <row r="135" spans="1:6" ht="21.95" customHeight="1">
      <c r="A135" s="25">
        <v>28</v>
      </c>
      <c r="B135" s="13" t="s">
        <v>43</v>
      </c>
      <c r="C135" s="62">
        <v>1.04</v>
      </c>
      <c r="D135" s="12">
        <v>97</v>
      </c>
      <c r="E135" s="69"/>
      <c r="F135" s="30">
        <f t="shared" si="3"/>
        <v>100.88000000000001</v>
      </c>
    </row>
    <row r="136" spans="1:6" ht="21.95" customHeight="1">
      <c r="A136" s="25">
        <v>29</v>
      </c>
      <c r="B136" s="11" t="s">
        <v>31</v>
      </c>
      <c r="C136" s="62">
        <v>0.75</v>
      </c>
      <c r="D136" s="12">
        <v>97</v>
      </c>
      <c r="E136" s="69"/>
      <c r="F136" s="30">
        <f t="shared" si="3"/>
        <v>72.75</v>
      </c>
    </row>
    <row r="137" spans="1:6" ht="15.75" customHeight="1" thickBot="1">
      <c r="A137" s="25"/>
      <c r="B137" s="7" t="s">
        <v>5</v>
      </c>
      <c r="C137" s="40">
        <f>SUM(C108:C136)+0.02</f>
        <v>37.81</v>
      </c>
      <c r="D137" s="39"/>
      <c r="E137" s="73"/>
      <c r="F137" s="43">
        <f>SUM(F108:F136)+1.607</f>
        <v>3759.337</v>
      </c>
    </row>
    <row r="138" spans="1:6" s="55" customFormat="1" ht="15.75" customHeight="1">
      <c r="A138" s="50"/>
      <c r="B138" s="51"/>
      <c r="C138" s="52"/>
      <c r="D138" s="53"/>
      <c r="E138" s="53"/>
      <c r="F138" s="54"/>
    </row>
    <row r="139" spans="1:6" ht="12.75" customHeight="1">
      <c r="A139" s="10"/>
      <c r="B139" s="10"/>
      <c r="C139" s="14"/>
      <c r="D139" s="14"/>
      <c r="E139" s="14"/>
      <c r="F139" s="20"/>
    </row>
    <row r="140" spans="1:6" ht="21" customHeight="1">
      <c r="A140" s="10"/>
      <c r="B140" s="91" t="s">
        <v>75</v>
      </c>
      <c r="C140" s="91"/>
      <c r="D140" s="91"/>
      <c r="E140" s="91"/>
      <c r="F140" s="91"/>
    </row>
    <row r="141" spans="1:6">
      <c r="A141" s="10"/>
      <c r="B141" s="10"/>
      <c r="C141" s="14"/>
      <c r="D141" s="14"/>
      <c r="E141" s="14"/>
    </row>
    <row r="142" spans="1:6">
      <c r="A142" s="10"/>
      <c r="B142" s="9"/>
      <c r="C142" s="14"/>
      <c r="D142" s="14"/>
      <c r="E142" s="14"/>
    </row>
    <row r="143" spans="1:6">
      <c r="A143" s="2"/>
      <c r="B143" s="2"/>
      <c r="C143" s="4"/>
      <c r="D143" s="4"/>
      <c r="E143" s="4"/>
    </row>
    <row r="144" spans="1:6">
      <c r="A144" s="2"/>
      <c r="B144" s="2"/>
      <c r="C144" s="4"/>
      <c r="D144" s="4"/>
      <c r="E144" s="4"/>
    </row>
    <row r="145" spans="1:11">
      <c r="A145" s="2"/>
      <c r="B145" s="2"/>
      <c r="C145" s="4"/>
      <c r="D145" s="4"/>
      <c r="E145" s="4"/>
    </row>
    <row r="146" spans="1:11" s="15" customFormat="1">
      <c r="A146" s="2"/>
      <c r="B146" s="2"/>
      <c r="C146" s="4"/>
      <c r="D146" s="4"/>
      <c r="E146" s="4"/>
      <c r="G146" s="1"/>
      <c r="H146" s="1"/>
      <c r="I146" s="1"/>
      <c r="J146" s="1"/>
      <c r="K146" s="1"/>
    </row>
    <row r="147" spans="1:11" s="15" customFormat="1">
      <c r="A147" s="1"/>
      <c r="B147" s="1"/>
      <c r="C147" s="5"/>
      <c r="D147" s="5"/>
      <c r="E147" s="5"/>
      <c r="G147" s="1"/>
      <c r="H147" s="1"/>
      <c r="I147" s="1"/>
      <c r="J147" s="1"/>
      <c r="K147" s="1"/>
    </row>
    <row r="148" spans="1:11" s="15" customFormat="1">
      <c r="A148" s="1"/>
      <c r="B148" s="1"/>
      <c r="C148" s="5"/>
      <c r="D148" s="5"/>
      <c r="E148" s="5"/>
      <c r="G148" s="1"/>
      <c r="H148" s="1"/>
      <c r="I148" s="1"/>
      <c r="J148" s="1"/>
      <c r="K148" s="1"/>
    </row>
    <row r="149" spans="1:11" s="15" customFormat="1">
      <c r="A149" s="1"/>
      <c r="B149" s="1"/>
      <c r="C149" s="5"/>
      <c r="D149" s="5"/>
      <c r="E149" s="5"/>
      <c r="G149" s="1"/>
      <c r="H149" s="1"/>
      <c r="I149" s="1"/>
      <c r="J149" s="1"/>
      <c r="K149" s="1"/>
    </row>
    <row r="150" spans="1:11" s="15" customFormat="1">
      <c r="A150" s="1"/>
      <c r="B150" s="1"/>
      <c r="C150" s="5"/>
      <c r="D150" s="5"/>
      <c r="E150" s="5"/>
      <c r="G150" s="1"/>
      <c r="H150" s="1"/>
      <c r="I150" s="1"/>
      <c r="J150" s="1"/>
      <c r="K150" s="1"/>
    </row>
    <row r="151" spans="1:11" s="15" customFormat="1">
      <c r="A151" s="1"/>
      <c r="B151" s="1"/>
      <c r="C151" s="5"/>
      <c r="D151" s="5"/>
      <c r="E151" s="5"/>
      <c r="G151" s="1"/>
      <c r="H151" s="1"/>
      <c r="I151" s="1"/>
      <c r="J151" s="1"/>
      <c r="K151" s="1"/>
    </row>
    <row r="152" spans="1:11" s="15" customFormat="1">
      <c r="A152" s="1"/>
      <c r="B152" s="1"/>
      <c r="C152" s="5"/>
      <c r="D152" s="5"/>
      <c r="E152" s="5"/>
      <c r="G152" s="1"/>
      <c r="H152" s="1"/>
      <c r="I152" s="1"/>
      <c r="J152" s="1"/>
      <c r="K152" s="1"/>
    </row>
    <row r="153" spans="1:11" s="15" customFormat="1">
      <c r="A153" s="1"/>
      <c r="B153" s="1"/>
      <c r="C153" s="5"/>
      <c r="D153" s="5"/>
      <c r="E153" s="5"/>
      <c r="G153" s="1"/>
      <c r="H153" s="1"/>
      <c r="I153" s="1"/>
      <c r="J153" s="1"/>
      <c r="K153" s="1"/>
    </row>
    <row r="2123" ht="12" customHeight="1"/>
  </sheetData>
  <mergeCells count="20">
    <mergeCell ref="B103:F103"/>
    <mergeCell ref="B104:D104"/>
    <mergeCell ref="B105:D105"/>
    <mergeCell ref="B140:F140"/>
    <mergeCell ref="C102:F102"/>
    <mergeCell ref="B80:F80"/>
    <mergeCell ref="B81:D81"/>
    <mergeCell ref="B82:D82"/>
    <mergeCell ref="B100:F100"/>
    <mergeCell ref="B66:F66"/>
    <mergeCell ref="B27:F27"/>
    <mergeCell ref="B40:F40"/>
    <mergeCell ref="B41:D41"/>
    <mergeCell ref="C39:F39"/>
    <mergeCell ref="B42:D42"/>
    <mergeCell ref="C3:F3"/>
    <mergeCell ref="B7:F7"/>
    <mergeCell ref="C6:F6"/>
    <mergeCell ref="B8:D8"/>
    <mergeCell ref="B9:D9"/>
  </mergeCells>
  <printOptions horizontalCentered="1"/>
  <pageMargins left="0.23622047244094491" right="0.23622047244094491" top="0.55118110236220474" bottom="0.19685039370078741" header="0.31496062992125984" footer="0.31496062992125984"/>
  <pageSetup scale="79" orientation="portrait" r:id="rId1"/>
  <headerFooter alignWithMargins="0"/>
  <rowBreaks count="2" manualBreakCount="2">
    <brk id="37" max="10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2020թ.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2019-12-25T12:38:45Z</cp:lastPrinted>
  <dcterms:created xsi:type="dcterms:W3CDTF">2009-05-05T07:27:01Z</dcterms:created>
  <dcterms:modified xsi:type="dcterms:W3CDTF">2020-06-04T08:36:17Z</dcterms:modified>
</cp:coreProperties>
</file>