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19 (26,07,19)" sheetId="24" r:id="rId1"/>
  </sheets>
  <definedNames>
    <definedName name="_xlnm.Print_Area" localSheetId="0">'2019 (26,07,19)'!$A$1:$F$122</definedName>
  </definedNames>
  <calcPr calcId="125725"/>
</workbook>
</file>

<file path=xl/calcChain.xml><?xml version="1.0" encoding="utf-8"?>
<calcChain xmlns="http://schemas.openxmlformats.org/spreadsheetml/2006/main">
  <c r="C119" i="24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119"/>
  <c r="C78"/>
  <c r="E77"/>
  <c r="E76"/>
  <c r="E75"/>
  <c r="E74"/>
  <c r="E73"/>
  <c r="E72"/>
  <c r="E71"/>
  <c r="E70"/>
  <c r="E69"/>
  <c r="E68"/>
  <c r="E67"/>
  <c r="E66"/>
  <c r="E65"/>
  <c r="E64"/>
  <c r="E63"/>
  <c r="E78"/>
  <c r="C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57"/>
  <c r="C24"/>
  <c r="E23"/>
  <c r="E22"/>
  <c r="E21"/>
  <c r="E20"/>
  <c r="E19"/>
  <c r="E18"/>
  <c r="E17"/>
  <c r="E16"/>
  <c r="E15"/>
  <c r="E14"/>
  <c r="E13"/>
  <c r="E12"/>
  <c r="E11"/>
  <c r="E10"/>
  <c r="E9"/>
  <c r="E24"/>
</calcChain>
</file>

<file path=xl/sharedStrings.xml><?xml version="1.0" encoding="utf-8"?>
<sst xmlns="http://schemas.openxmlformats.org/spreadsheetml/2006/main" count="137" uniqueCount="97">
  <si>
    <t>ՀԱՍՏԻՔԻ    ԱՆՎԱՆՈՒՄԸ</t>
  </si>
  <si>
    <t>Հաստիքային միավորը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</si>
  <si>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</si>
  <si>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</si>
  <si>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</si>
  <si>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</si>
  <si>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</si>
  <si>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</si>
  <si>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</si>
  <si>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</si>
  <si>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</si>
  <si>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</si>
  <si>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</si>
  <si>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</si>
  <si>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</si>
  <si>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</si>
  <si>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</si>
  <si>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</si>
  <si>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</si>
  <si>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</si>
  <si>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</si>
  <si>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</si>
  <si>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</si>
  <si>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</si>
  <si>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</si>
  <si>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</si>
  <si>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</si>
  <si>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</si>
  <si>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</si>
  <si>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</si>
  <si>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</si>
  <si>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</si>
  <si>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</si>
  <si>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</si>
  <si>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</si>
  <si>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</si>
  <si>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>Մանկապարտեզի տնօրեն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</si>
  <si>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</si>
  <si>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</si>
  <si>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</si>
  <si>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</si>
  <si>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Գործավար</t>
  </si>
  <si>
    <t>Գործադիր տնօրեն</t>
  </si>
  <si>
    <t>Պաշտոնային դրույքաչափ</t>
  </si>
  <si>
    <t xml:space="preserve">Ամսեկան աշխատա վաարձը </t>
  </si>
  <si>
    <t>ՀԱՎԵԼՎԱԾ 3</t>
  </si>
  <si>
    <t>ՀԱՎԵԼՎԱԾ 4</t>
  </si>
  <si>
    <t>Օ.լեզվի մանկավարժ</t>
  </si>
  <si>
    <t>Երաժշտության դաստիարակ</t>
  </si>
  <si>
    <t>Ֆիզկուլտուրայի հրահանգիչ</t>
  </si>
  <si>
    <t>Հավաքարար (Փարաքարի ակումբ և սպ.դպ.)</t>
  </si>
  <si>
    <t>Հավաքարար (Թաիրովի ակումբ)</t>
  </si>
  <si>
    <t>Այգեպան/ սեզոնային 01.03-01.12/</t>
  </si>
  <si>
    <t>ՈՒդի դասատու  2-րդ կարգ</t>
  </si>
  <si>
    <t>Տնօրենի տեղակալ</t>
  </si>
  <si>
    <t>ԱՇԽԱՏԱԿԱԶՄԻ ՔԱՐՏՈւՂԱՐԻ                     Մ.ՔԵՅԱՆ</t>
  </si>
  <si>
    <t>Տրոմբոնի և ֆագոտի դասատու 1-ին կարգ</t>
  </si>
  <si>
    <t>Ընդհանուր դաշնամուրի դասատու 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</si>
  <si>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</si>
  <si>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</si>
  <si>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</si>
  <si>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Օժանդակ բանվոր</t>
  </si>
  <si>
    <t>Փականագործ-էլեկտրիկ</t>
  </si>
  <si>
    <t>Դռնապան-այգեպան</t>
  </si>
  <si>
    <t xml:space="preserve">2019 ԹՎԱԿԱՆԻ ՓԱՐԱՔԱՐ ՀԱՄԱՅՆՔԻ  «ՄՇԱԿՈՒՅԹ ԵՎ ՍՊՈՐՏ» ՀՈԱԿ-Ի ԱՇԽԱՏԱԿԻՑՆԵՐԻ ԹՎԱՔԱՆԱԿԸ,ՀԱՍՏԻՔԱՑՈՒՑԱԿԸ ԵՎ ՊԱՇՏՈՆԱՅԻՆ ԴՐՈՒՅՔԱՉԱՓԵՐԸ </t>
  </si>
  <si>
    <t xml:space="preserve">2019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</si>
  <si>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2019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</si>
  <si>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ՀԱՎԵԼՎԱԾ 2</t>
  </si>
  <si>
    <t>ՀԱՎԵԼՎԱԾ 5</t>
  </si>
  <si>
    <t>Պահակ-դռնապան</t>
  </si>
  <si>
    <t>ՀԱՎԵԼՎԱԾ 7</t>
  </si>
  <si>
    <r>
      <t>«ՀԱՅԱՍՏԱՆԻ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42-Ա ՈՐՈՇՄԱՆ</t>
    </r>
  </si>
  <si>
    <t>»</t>
  </si>
  <si>
    <t>ՀԱՎԵԼՎԱԾ 1</t>
  </si>
  <si>
    <t>1.  Աշխատակիցների թվաքանակը` 29</t>
  </si>
  <si>
    <t>Կազմակերպիչ-հրահանգիչ</t>
  </si>
  <si>
    <t>Դռնապան- պահակ մշակույթի տան և սպորտ դպր.</t>
  </si>
  <si>
    <t>Նախկին հիմնական դպրոցի ղեկավար (շահագործելու դեպքում )</t>
  </si>
  <si>
    <t>Հավաքարար (տարածքի)</t>
  </si>
  <si>
    <t>Մեթոդիստ ուսումնական գծով տնօրենի տեղակալ/Փարաքար/</t>
  </si>
  <si>
    <t>Մեթոդիստ ուսումնական գծով տնօրենի տեղակալ/Թաիրով/</t>
  </si>
  <si>
    <t>Լվացարար/սպասքի/</t>
  </si>
  <si>
    <t xml:space="preserve">2019ԹՎԱԿԱՆԻ ՓԱՐԱՔԱՐ ՀԱՄԱՅՆՔԻ  ԹԱԻՐՈՎԻ ՄԱՆԿԱՊԱՐՏԵԶԻ ԱՇԽԱՏԱԿԻՑՆԵՐԻ ԹՎԱՔԱՆԱԿԸ,ՀԱՍՏԻՔԱՑՈՒՑԱԿԸ ԵՎ ՊԱՇՏՈՆԱՅԻՆ ԴՐՈՒՅՔԱՉԱՓԵՐԸ </t>
  </si>
  <si>
    <t>Տնտեսվար-պահեստապետ</t>
  </si>
  <si>
    <t>Օժանդակ բանվոր-այգեպան</t>
  </si>
  <si>
    <t>Սպորտային պարերի դասատու</t>
  </si>
  <si>
    <t>1. Աշխատակիցների թվաքանակը` 16</t>
  </si>
  <si>
    <t>1.  Աշխատակիցների թվաքանակը` 32</t>
  </si>
  <si>
    <t>1. Աշխատակիցների թվաքանակը` 20</t>
  </si>
  <si>
    <t xml:space="preserve">2.Աշխատակազմի հաստիքացուցակը և պաշտոնային դրույքաչափը`    </t>
  </si>
  <si>
    <t xml:space="preserve"> հազ.դրամ</t>
  </si>
  <si>
    <t xml:space="preserve">2.Աշխատակազմի հաստիքացուցակը և պաշտոնային դրույքաչափը`  </t>
  </si>
  <si>
    <t>հազ.դրամ</t>
  </si>
  <si>
    <t xml:space="preserve">2.Աշխատակազմի հաստիքացուցակը և պաշտոնային դրույքաչափը`   </t>
  </si>
  <si>
    <r>
      <t xml:space="preserve">ՀԱՅԱՍՏԱՆԻ ՀԱՆՐԱՊԵՏՈՒԹՅԱՆ ԱՐՄԱՎԻՐԻ ՄԱՐԶԻ ՓԱՐԱՔԱՐ ՀԱՄԱՅՆՔԻ ԱՎԱԳԱՆՈՒ 2019ԹՎԱԿԱՆԻ ՕԳՈՍՏՈՍԻ 8-Ի </t>
    </r>
    <r>
      <rPr>
        <sz val="10"/>
        <rFont val="GHEA Grapalat"/>
        <family val="3"/>
      </rPr>
      <t xml:space="preserve">----Ա </t>
    </r>
    <r>
      <rPr>
        <sz val="9"/>
        <rFont val="GHEA Grapalat"/>
        <family val="3"/>
      </rPr>
      <t>ՈՐՈՇՄԱՆ</t>
    </r>
  </si>
  <si>
    <r>
      <t xml:space="preserve">ՀԱՅԱՍՏԱՆԻ ՀԱՆՐԱՊԵՏՈՒԹՅԱՆ ԱՐՄԱՎԻՐԻ ՄԱՐԶԻ ՓԱՐԱՔԱՐ ՀԱՄԱՅՆՔԻ ԱՎԱԳԱՆՈՒ 2019ԹՎԱԿԱՆԻ ՕԳՈՍՏՈՍԻ 8 -Ի </t>
    </r>
    <r>
      <rPr>
        <sz val="10"/>
        <rFont val="GHEA Grapalat"/>
        <family val="3"/>
      </rPr>
      <t xml:space="preserve">----Ա </t>
    </r>
    <r>
      <rPr>
        <sz val="9"/>
        <rFont val="GHEA Grapalat"/>
        <family val="3"/>
      </rPr>
      <t>ՈՐՈՇՄԱՆ</t>
    </r>
  </si>
  <si>
    <r>
      <t xml:space="preserve">ՀԱՅԱՍՏԱՆԻ ՀԱՆՐԱՊԵՏՈՒԹՅԱՆ ԱՐՄԱՎԻՐԻ ՄԱՐԶԻ ՓԱՐԱՔԱՐ ՀԱՄԱՅՆՔԻ ԱՎԱԳԱՆՈՒ 2019ԹՎԱԿԱՆԻ ՕԳՈՍՏՈՍԻ 8-Ի </t>
    </r>
    <r>
      <rPr>
        <sz val="10"/>
        <rFont val="GHEA Grapalat"/>
        <family val="3"/>
      </rPr>
      <t xml:space="preserve">-----Ա </t>
    </r>
    <r>
      <rPr>
        <sz val="9"/>
        <rFont val="GHEA Grapalat"/>
        <family val="3"/>
      </rPr>
      <t>ՈՐՈՇՄԱՆ</t>
    </r>
  </si>
</sst>
</file>

<file path=xl/styles.xml><?xml version="1.0" encoding="utf-8"?>
<styleSheet xmlns="http://schemas.openxmlformats.org/spreadsheetml/2006/main">
  <numFmts count="7">
    <numFmt numFmtId="179" formatCode="_-* #,##0.00_р_._-;\-* #,##0.00_р_._-;_-* &quot;-&quot;??_р_.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3" formatCode="_(* #,##0.0_);_(* \(#,##0.0\);_(* &quot;-&quot;?_);_(@_)"/>
    <numFmt numFmtId="195" formatCode="#,##0.000_);\(#,##0.000\)"/>
  </numFmts>
  <fonts count="13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9"/>
      <color indexed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0" fontId="5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9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8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9" fontId="5" fillId="0" borderId="1" xfId="1" applyNumberFormat="1" applyFont="1" applyBorder="1" applyAlignment="1">
      <alignment horizontal="center" vertical="center"/>
    </xf>
    <xf numFmtId="188" fontId="5" fillId="0" borderId="6" xfId="1" applyNumberFormat="1" applyFont="1" applyFill="1" applyBorder="1" applyAlignment="1">
      <alignment horizontal="center" vertical="center"/>
    </xf>
    <xf numFmtId="193" fontId="5" fillId="0" borderId="1" xfId="0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90" fontId="4" fillId="4" borderId="0" xfId="0" applyNumberFormat="1" applyFont="1" applyFill="1" applyBorder="1" applyAlignment="1">
      <alignment horizontal="center" vertical="center" wrapText="1"/>
    </xf>
    <xf numFmtId="188" fontId="4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right" vertical="top" wrapText="1"/>
    </xf>
    <xf numFmtId="190" fontId="5" fillId="0" borderId="1" xfId="1" applyNumberFormat="1" applyFont="1" applyFill="1" applyBorder="1" applyAlignment="1">
      <alignment horizontal="left" vertical="center"/>
    </xf>
    <xf numFmtId="188" fontId="5" fillId="0" borderId="1" xfId="1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188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188" fontId="11" fillId="5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190" fontId="11" fillId="5" borderId="10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89" fontId="11" fillId="5" borderId="1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39" fontId="11" fillId="0" borderId="1" xfId="0" applyNumberFormat="1" applyFont="1" applyBorder="1" applyAlignment="1">
      <alignment horizontal="center" vertical="center" wrapText="1"/>
    </xf>
    <xf numFmtId="195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5"/>
  <sheetViews>
    <sheetView tabSelected="1" topLeftCell="A61" workbookViewId="0">
      <selection activeCell="C83" sqref="C83:E83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14.140625" style="12" customWidth="1"/>
    <col min="6" max="6" width="14.28515625" style="1" customWidth="1"/>
    <col min="7" max="7" width="6.42578125" style="1" customWidth="1"/>
    <col min="8" max="16384" width="9.140625" style="1"/>
  </cols>
  <sheetData>
    <row r="1" spans="1:5" ht="15" customHeight="1">
      <c r="A1" s="8"/>
      <c r="B1" s="8"/>
      <c r="C1" s="8"/>
      <c r="D1" s="8"/>
      <c r="E1" s="22" t="s">
        <v>73</v>
      </c>
    </row>
    <row r="2" spans="1:5" s="31" customFormat="1" ht="57.75" customHeight="1">
      <c r="A2" s="27"/>
      <c r="B2" s="28"/>
      <c r="C2" s="76" t="s">
        <v>94</v>
      </c>
      <c r="D2" s="76"/>
      <c r="E2" s="76"/>
    </row>
    <row r="3" spans="1:5" s="31" customFormat="1" ht="24.95" customHeight="1">
      <c r="A3" s="27"/>
      <c r="B3" s="28"/>
      <c r="C3" s="40"/>
      <c r="D3" s="40"/>
      <c r="E3" s="22" t="s">
        <v>46</v>
      </c>
    </row>
    <row r="4" spans="1:5" s="31" customFormat="1" ht="57" customHeight="1">
      <c r="A4" s="27"/>
      <c r="B4" s="28"/>
      <c r="C4" s="76" t="s">
        <v>71</v>
      </c>
      <c r="D4" s="76"/>
      <c r="E4" s="76"/>
    </row>
    <row r="5" spans="1:5" ht="31.5" customHeight="1">
      <c r="A5" s="9"/>
      <c r="B5" s="77" t="s">
        <v>64</v>
      </c>
      <c r="C5" s="77"/>
      <c r="D5" s="77"/>
      <c r="E5" s="77"/>
    </row>
    <row r="6" spans="1:5" ht="24.95" customHeight="1">
      <c r="A6" s="9"/>
      <c r="B6" s="78" t="s">
        <v>86</v>
      </c>
      <c r="C6" s="78"/>
      <c r="D6" s="78"/>
      <c r="E6" s="13"/>
    </row>
    <row r="7" spans="1:5" ht="24.95" customHeight="1" thickBot="1">
      <c r="A7" s="9"/>
      <c r="B7" s="79" t="s">
        <v>91</v>
      </c>
      <c r="C7" s="79"/>
      <c r="D7" s="79"/>
      <c r="E7" s="13" t="s">
        <v>92</v>
      </c>
    </row>
    <row r="8" spans="1:5" ht="51" customHeight="1">
      <c r="A8" s="14" t="s">
        <v>5</v>
      </c>
      <c r="B8" s="15" t="s">
        <v>0</v>
      </c>
      <c r="C8" s="16" t="s">
        <v>1</v>
      </c>
      <c r="D8" s="16" t="s">
        <v>38</v>
      </c>
      <c r="E8" s="6" t="s">
        <v>39</v>
      </c>
    </row>
    <row r="9" spans="1:5" ht="24.95" customHeight="1">
      <c r="A9" s="53">
        <v>1</v>
      </c>
      <c r="B9" s="54" t="s">
        <v>42</v>
      </c>
      <c r="C9" s="55">
        <v>1</v>
      </c>
      <c r="D9" s="7">
        <v>180</v>
      </c>
      <c r="E9" s="39">
        <f>+C9*D9</f>
        <v>180</v>
      </c>
    </row>
    <row r="10" spans="1:5" ht="24.95" customHeight="1">
      <c r="A10" s="53">
        <v>2</v>
      </c>
      <c r="B10" s="24" t="s">
        <v>54</v>
      </c>
      <c r="C10" s="55">
        <v>1</v>
      </c>
      <c r="D10" s="7">
        <v>140</v>
      </c>
      <c r="E10" s="39">
        <f t="shared" ref="E10:E22" si="0">+C10*D10</f>
        <v>140</v>
      </c>
    </row>
    <row r="11" spans="1:5" ht="33.75" customHeight="1">
      <c r="A11" s="53">
        <v>15</v>
      </c>
      <c r="B11" s="24" t="s">
        <v>10</v>
      </c>
      <c r="C11" s="32">
        <v>0.5</v>
      </c>
      <c r="D11" s="33">
        <v>140</v>
      </c>
      <c r="E11" s="33">
        <f>+C11*D11</f>
        <v>70</v>
      </c>
    </row>
    <row r="12" spans="1:5" ht="24.95" customHeight="1">
      <c r="A12" s="53">
        <v>3</v>
      </c>
      <c r="B12" s="54" t="s">
        <v>75</v>
      </c>
      <c r="C12" s="55">
        <v>1</v>
      </c>
      <c r="D12" s="7">
        <v>105</v>
      </c>
      <c r="E12" s="39">
        <f t="shared" si="0"/>
        <v>105</v>
      </c>
    </row>
    <row r="13" spans="1:5" ht="24.95" customHeight="1">
      <c r="A13" s="53">
        <v>4</v>
      </c>
      <c r="B13" s="54" t="s">
        <v>6</v>
      </c>
      <c r="C13" s="55">
        <v>1</v>
      </c>
      <c r="D13" s="33">
        <v>110</v>
      </c>
      <c r="E13" s="39">
        <f t="shared" si="0"/>
        <v>110</v>
      </c>
    </row>
    <row r="14" spans="1:5" ht="24.95" customHeight="1">
      <c r="A14" s="53">
        <v>5</v>
      </c>
      <c r="B14" s="54" t="s">
        <v>7</v>
      </c>
      <c r="C14" s="55">
        <v>1</v>
      </c>
      <c r="D14" s="33">
        <v>95</v>
      </c>
      <c r="E14" s="39">
        <f t="shared" si="0"/>
        <v>95</v>
      </c>
    </row>
    <row r="15" spans="1:5" ht="24.95" customHeight="1">
      <c r="A15" s="53">
        <v>6</v>
      </c>
      <c r="B15" s="54" t="s">
        <v>8</v>
      </c>
      <c r="C15" s="55">
        <v>0.5</v>
      </c>
      <c r="D15" s="33">
        <v>90</v>
      </c>
      <c r="E15" s="39">
        <f t="shared" si="0"/>
        <v>45</v>
      </c>
    </row>
    <row r="16" spans="1:5" ht="24.95" customHeight="1">
      <c r="A16" s="53">
        <v>7</v>
      </c>
      <c r="B16" s="54" t="s">
        <v>9</v>
      </c>
      <c r="C16" s="55">
        <v>2</v>
      </c>
      <c r="D16" s="7">
        <v>124</v>
      </c>
      <c r="E16" s="39">
        <f t="shared" si="0"/>
        <v>248</v>
      </c>
    </row>
    <row r="17" spans="1:5" ht="24.95" customHeight="1">
      <c r="A17" s="53">
        <v>8</v>
      </c>
      <c r="B17" s="24" t="s">
        <v>50</v>
      </c>
      <c r="C17" s="55">
        <v>1</v>
      </c>
      <c r="D17" s="7">
        <v>95</v>
      </c>
      <c r="E17" s="39">
        <f t="shared" si="0"/>
        <v>95</v>
      </c>
    </row>
    <row r="18" spans="1:5" ht="24.95" customHeight="1">
      <c r="A18" s="53">
        <v>9</v>
      </c>
      <c r="B18" s="24" t="s">
        <v>51</v>
      </c>
      <c r="C18" s="55">
        <v>0.75</v>
      </c>
      <c r="D18" s="7">
        <v>85</v>
      </c>
      <c r="E18" s="39">
        <f t="shared" si="0"/>
        <v>63.75</v>
      </c>
    </row>
    <row r="19" spans="1:5" ht="24.95" customHeight="1">
      <c r="A19" s="53">
        <v>10</v>
      </c>
      <c r="B19" s="59" t="s">
        <v>52</v>
      </c>
      <c r="C19" s="55">
        <v>1</v>
      </c>
      <c r="D19" s="7">
        <v>80</v>
      </c>
      <c r="E19" s="39">
        <f t="shared" si="0"/>
        <v>80</v>
      </c>
    </row>
    <row r="20" spans="1:5" ht="24.95" customHeight="1">
      <c r="A20" s="53">
        <v>11</v>
      </c>
      <c r="B20" s="54" t="s">
        <v>35</v>
      </c>
      <c r="C20" s="55">
        <v>1</v>
      </c>
      <c r="D20" s="7">
        <v>80</v>
      </c>
      <c r="E20" s="39">
        <f t="shared" si="0"/>
        <v>80</v>
      </c>
    </row>
    <row r="21" spans="1:5" ht="24.95" customHeight="1">
      <c r="A21" s="53">
        <v>12</v>
      </c>
      <c r="B21" s="54" t="s">
        <v>76</v>
      </c>
      <c r="C21" s="55">
        <v>1</v>
      </c>
      <c r="D21" s="7">
        <v>90</v>
      </c>
      <c r="E21" s="39">
        <f t="shared" si="0"/>
        <v>90</v>
      </c>
    </row>
    <row r="22" spans="1:5" ht="32.25" customHeight="1">
      <c r="A22" s="53">
        <v>13</v>
      </c>
      <c r="B22" s="60" t="s">
        <v>77</v>
      </c>
      <c r="C22" s="61">
        <v>1</v>
      </c>
      <c r="D22" s="7">
        <v>140</v>
      </c>
      <c r="E22" s="39">
        <f t="shared" si="0"/>
        <v>140</v>
      </c>
    </row>
    <row r="23" spans="1:5" ht="24.95" customHeight="1">
      <c r="A23" s="53">
        <v>14</v>
      </c>
      <c r="B23" s="59" t="s">
        <v>78</v>
      </c>
      <c r="C23" s="61">
        <v>1</v>
      </c>
      <c r="D23" s="7">
        <v>90</v>
      </c>
      <c r="E23" s="39">
        <f>+C23*D23</f>
        <v>90</v>
      </c>
    </row>
    <row r="24" spans="1:5" ht="24.95" customHeight="1" thickBot="1">
      <c r="A24" s="53"/>
      <c r="B24" s="62" t="s">
        <v>4</v>
      </c>
      <c r="C24" s="63">
        <f>SUM(C9:C23)</f>
        <v>14.75</v>
      </c>
      <c r="D24" s="64"/>
      <c r="E24" s="66">
        <f>SUM(E9:E23)</f>
        <v>1631.75</v>
      </c>
    </row>
    <row r="25" spans="1:5" s="31" customFormat="1" ht="24.95" customHeight="1">
      <c r="A25" s="27"/>
      <c r="B25" s="28"/>
      <c r="C25" s="41"/>
      <c r="D25" s="42"/>
      <c r="E25" s="44" t="s">
        <v>72</v>
      </c>
    </row>
    <row r="26" spans="1:5" s="31" customFormat="1" ht="24.95" customHeight="1">
      <c r="A26" s="27"/>
      <c r="B26" s="80" t="s">
        <v>55</v>
      </c>
      <c r="C26" s="80"/>
      <c r="D26" s="80"/>
      <c r="E26" s="80"/>
    </row>
    <row r="27" spans="1:5" s="31" customFormat="1" ht="17.25" customHeight="1">
      <c r="A27" s="27"/>
      <c r="B27" s="28"/>
      <c r="C27" s="41"/>
      <c r="D27" s="42"/>
      <c r="E27" s="22" t="s">
        <v>67</v>
      </c>
    </row>
    <row r="28" spans="1:5" s="31" customFormat="1" ht="52.5" customHeight="1">
      <c r="A28" s="27"/>
      <c r="B28" s="28"/>
      <c r="C28" s="76" t="s">
        <v>95</v>
      </c>
      <c r="D28" s="76"/>
      <c r="E28" s="76"/>
    </row>
    <row r="29" spans="1:5" s="31" customFormat="1" ht="24.95" customHeight="1">
      <c r="A29" s="27"/>
      <c r="B29" s="28"/>
      <c r="C29" s="41"/>
      <c r="D29" s="42"/>
      <c r="E29" s="22" t="s">
        <v>68</v>
      </c>
    </row>
    <row r="30" spans="1:5" s="31" customFormat="1" ht="43.5" customHeight="1">
      <c r="A30" s="27"/>
      <c r="B30" s="28"/>
      <c r="C30" s="76" t="s">
        <v>71</v>
      </c>
      <c r="D30" s="76"/>
      <c r="E30" s="76"/>
    </row>
    <row r="31" spans="1:5" ht="37.5" customHeight="1">
      <c r="A31" s="9"/>
      <c r="B31" s="77" t="s">
        <v>65</v>
      </c>
      <c r="C31" s="77"/>
      <c r="D31" s="77"/>
      <c r="E31" s="77"/>
    </row>
    <row r="32" spans="1:5" ht="24.95" customHeight="1">
      <c r="A32" s="9"/>
      <c r="B32" s="78" t="s">
        <v>74</v>
      </c>
      <c r="C32" s="78"/>
      <c r="D32" s="78"/>
      <c r="E32" s="13"/>
    </row>
    <row r="33" spans="1:5" ht="22.5" customHeight="1">
      <c r="A33" s="9"/>
      <c r="B33" s="79" t="s">
        <v>89</v>
      </c>
      <c r="C33" s="79"/>
      <c r="D33" s="79"/>
      <c r="E33" s="13"/>
    </row>
    <row r="34" spans="1:5" ht="24.95" customHeight="1" thickBot="1">
      <c r="A34" s="9"/>
      <c r="B34" s="26"/>
      <c r="C34" s="26"/>
      <c r="D34" s="26"/>
      <c r="E34" s="13" t="s">
        <v>90</v>
      </c>
    </row>
    <row r="35" spans="1:5" ht="49.5" customHeight="1">
      <c r="A35" s="14" t="s">
        <v>5</v>
      </c>
      <c r="B35" s="15" t="s">
        <v>0</v>
      </c>
      <c r="C35" s="16" t="s">
        <v>1</v>
      </c>
      <c r="D35" s="16" t="s">
        <v>43</v>
      </c>
      <c r="E35" s="6" t="s">
        <v>44</v>
      </c>
    </row>
    <row r="36" spans="1:5" ht="24.95" customHeight="1">
      <c r="A36" s="53">
        <v>1</v>
      </c>
      <c r="B36" s="54" t="s">
        <v>36</v>
      </c>
      <c r="C36" s="55">
        <v>1</v>
      </c>
      <c r="D36" s="10">
        <v>185</v>
      </c>
      <c r="E36" s="65">
        <f>+C36*D36</f>
        <v>185</v>
      </c>
    </row>
    <row r="37" spans="1:5" ht="32.25" customHeight="1">
      <c r="A37" s="53">
        <v>2</v>
      </c>
      <c r="B37" s="54" t="s">
        <v>79</v>
      </c>
      <c r="C37" s="55">
        <v>1</v>
      </c>
      <c r="D37" s="10">
        <v>140</v>
      </c>
      <c r="E37" s="65">
        <f>+C37*D37</f>
        <v>140</v>
      </c>
    </row>
    <row r="38" spans="1:5" ht="24.95" customHeight="1">
      <c r="A38" s="53">
        <v>3</v>
      </c>
      <c r="B38" s="54" t="s">
        <v>80</v>
      </c>
      <c r="C38" s="55">
        <v>1</v>
      </c>
      <c r="D38" s="10">
        <v>140</v>
      </c>
      <c r="E38" s="65">
        <f>+C38*D38</f>
        <v>140</v>
      </c>
    </row>
    <row r="39" spans="1:5" ht="24.95" customHeight="1">
      <c r="A39" s="53">
        <v>4</v>
      </c>
      <c r="B39" s="54" t="s">
        <v>41</v>
      </c>
      <c r="C39" s="55">
        <v>0.5</v>
      </c>
      <c r="D39" s="10">
        <v>90</v>
      </c>
      <c r="E39" s="65">
        <f t="shared" ref="E39:E56" si="1">+C39*D39</f>
        <v>45</v>
      </c>
    </row>
    <row r="40" spans="1:5" ht="24.95" customHeight="1">
      <c r="A40" s="53">
        <v>5</v>
      </c>
      <c r="B40" s="54" t="s">
        <v>10</v>
      </c>
      <c r="C40" s="55">
        <v>1</v>
      </c>
      <c r="D40" s="10">
        <v>140</v>
      </c>
      <c r="E40" s="65">
        <f t="shared" si="1"/>
        <v>140</v>
      </c>
    </row>
    <row r="41" spans="1:5" ht="24.95" customHeight="1">
      <c r="A41" s="53">
        <v>6</v>
      </c>
      <c r="B41" s="54" t="s">
        <v>37</v>
      </c>
      <c r="C41" s="55">
        <v>1</v>
      </c>
      <c r="D41" s="10">
        <v>108</v>
      </c>
      <c r="E41" s="65">
        <f t="shared" si="1"/>
        <v>108</v>
      </c>
    </row>
    <row r="42" spans="1:5" ht="24.95" customHeight="1">
      <c r="A42" s="53">
        <v>7</v>
      </c>
      <c r="B42" s="54" t="s">
        <v>11</v>
      </c>
      <c r="C42" s="55">
        <v>5.6</v>
      </c>
      <c r="D42" s="10">
        <v>108</v>
      </c>
      <c r="E42" s="65">
        <f t="shared" si="1"/>
        <v>604.79999999999995</v>
      </c>
    </row>
    <row r="43" spans="1:5" ht="24.95" customHeight="1">
      <c r="A43" s="53">
        <v>8</v>
      </c>
      <c r="B43" s="54" t="s">
        <v>12</v>
      </c>
      <c r="C43" s="55">
        <v>5</v>
      </c>
      <c r="D43" s="10">
        <v>85</v>
      </c>
      <c r="E43" s="65">
        <f t="shared" si="1"/>
        <v>425</v>
      </c>
    </row>
    <row r="44" spans="1:5" ht="24.95" customHeight="1">
      <c r="A44" s="53">
        <v>9</v>
      </c>
      <c r="B44" s="54" t="s">
        <v>13</v>
      </c>
      <c r="C44" s="55">
        <v>1</v>
      </c>
      <c r="D44" s="10">
        <v>108</v>
      </c>
      <c r="E44" s="65">
        <f t="shared" si="1"/>
        <v>108</v>
      </c>
    </row>
    <row r="45" spans="1:5" ht="24.95" customHeight="1">
      <c r="A45" s="53">
        <v>10</v>
      </c>
      <c r="B45" s="54" t="s">
        <v>47</v>
      </c>
      <c r="C45" s="55">
        <v>1</v>
      </c>
      <c r="D45" s="10">
        <v>108</v>
      </c>
      <c r="E45" s="65">
        <f t="shared" si="1"/>
        <v>108</v>
      </c>
    </row>
    <row r="46" spans="1:5" ht="24.95" customHeight="1">
      <c r="A46" s="53">
        <v>11</v>
      </c>
      <c r="B46" s="54" t="s">
        <v>48</v>
      </c>
      <c r="C46" s="55">
        <v>1</v>
      </c>
      <c r="D46" s="10">
        <v>108</v>
      </c>
      <c r="E46" s="65">
        <f t="shared" si="1"/>
        <v>108</v>
      </c>
    </row>
    <row r="47" spans="1:5" ht="24.95" customHeight="1">
      <c r="A47" s="53">
        <v>12</v>
      </c>
      <c r="B47" s="54" t="s">
        <v>15</v>
      </c>
      <c r="C47" s="55">
        <v>1</v>
      </c>
      <c r="D47" s="10">
        <v>95</v>
      </c>
      <c r="E47" s="65">
        <f t="shared" si="1"/>
        <v>95</v>
      </c>
    </row>
    <row r="48" spans="1:5" ht="24.95" customHeight="1">
      <c r="A48" s="53">
        <v>13</v>
      </c>
      <c r="B48" s="54" t="s">
        <v>16</v>
      </c>
      <c r="C48" s="55">
        <v>1</v>
      </c>
      <c r="D48" s="10">
        <v>95</v>
      </c>
      <c r="E48" s="65">
        <f t="shared" si="1"/>
        <v>95</v>
      </c>
    </row>
    <row r="49" spans="1:5" ht="24.95" customHeight="1">
      <c r="A49" s="53">
        <v>14</v>
      </c>
      <c r="B49" s="54" t="s">
        <v>17</v>
      </c>
      <c r="C49" s="55">
        <v>1</v>
      </c>
      <c r="D49" s="10">
        <v>90</v>
      </c>
      <c r="E49" s="65">
        <f t="shared" si="1"/>
        <v>90</v>
      </c>
    </row>
    <row r="50" spans="1:5" ht="24.95" customHeight="1">
      <c r="A50" s="53">
        <v>15</v>
      </c>
      <c r="B50" s="25" t="s">
        <v>81</v>
      </c>
      <c r="C50" s="55">
        <v>0.75</v>
      </c>
      <c r="D50" s="10">
        <v>88</v>
      </c>
      <c r="E50" s="65">
        <f t="shared" si="1"/>
        <v>66</v>
      </c>
    </row>
    <row r="51" spans="1:5" ht="24.95" customHeight="1">
      <c r="A51" s="53">
        <v>16</v>
      </c>
      <c r="B51" s="54" t="s">
        <v>49</v>
      </c>
      <c r="C51" s="55">
        <v>1</v>
      </c>
      <c r="D51" s="34">
        <v>108</v>
      </c>
      <c r="E51" s="65">
        <f t="shared" si="1"/>
        <v>108</v>
      </c>
    </row>
    <row r="52" spans="1:5" ht="24.95" customHeight="1">
      <c r="A52" s="53">
        <v>17</v>
      </c>
      <c r="B52" s="54" t="s">
        <v>69</v>
      </c>
      <c r="C52" s="55">
        <v>2</v>
      </c>
      <c r="D52" s="10">
        <v>88</v>
      </c>
      <c r="E52" s="65">
        <f t="shared" si="1"/>
        <v>176</v>
      </c>
    </row>
    <row r="53" spans="1:5" ht="24.95" customHeight="1">
      <c r="A53" s="53">
        <v>18</v>
      </c>
      <c r="B53" s="54" t="s">
        <v>2</v>
      </c>
      <c r="C53" s="55">
        <v>1</v>
      </c>
      <c r="D53" s="10">
        <v>88</v>
      </c>
      <c r="E53" s="65">
        <f t="shared" si="1"/>
        <v>88</v>
      </c>
    </row>
    <row r="54" spans="1:5" ht="24.95" customHeight="1">
      <c r="A54" s="53">
        <v>19</v>
      </c>
      <c r="B54" s="54" t="s">
        <v>62</v>
      </c>
      <c r="C54" s="55">
        <v>0.5</v>
      </c>
      <c r="D54" s="10">
        <v>85</v>
      </c>
      <c r="E54" s="65">
        <f t="shared" si="1"/>
        <v>42.5</v>
      </c>
    </row>
    <row r="55" spans="1:5" ht="24.95" customHeight="1">
      <c r="A55" s="53">
        <v>20</v>
      </c>
      <c r="B55" s="54" t="s">
        <v>63</v>
      </c>
      <c r="C55" s="55">
        <v>1</v>
      </c>
      <c r="D55" s="10">
        <v>90</v>
      </c>
      <c r="E55" s="65">
        <f t="shared" si="1"/>
        <v>90</v>
      </c>
    </row>
    <row r="56" spans="1:5" ht="24.95" customHeight="1">
      <c r="A56" s="53">
        <v>21</v>
      </c>
      <c r="B56" s="54" t="s">
        <v>61</v>
      </c>
      <c r="C56" s="55">
        <v>0.5</v>
      </c>
      <c r="D56" s="10">
        <v>90</v>
      </c>
      <c r="E56" s="65">
        <f t="shared" si="1"/>
        <v>45</v>
      </c>
    </row>
    <row r="57" spans="1:5" ht="24.95" customHeight="1" thickBot="1">
      <c r="A57" s="56"/>
      <c r="B57" s="57" t="s">
        <v>4</v>
      </c>
      <c r="C57" s="70">
        <f>SUM(C36:C56)</f>
        <v>28.85</v>
      </c>
      <c r="D57" s="58"/>
      <c r="E57" s="72">
        <f>SUM(E36:E56)</f>
        <v>3007.3</v>
      </c>
    </row>
    <row r="58" spans="1:5" ht="48" customHeight="1">
      <c r="A58" s="9"/>
      <c r="B58" s="77" t="s">
        <v>82</v>
      </c>
      <c r="C58" s="77"/>
      <c r="D58" s="77"/>
      <c r="E58" s="77"/>
    </row>
    <row r="59" spans="1:5" ht="11.25" customHeight="1">
      <c r="A59" s="9"/>
      <c r="B59" s="23"/>
      <c r="C59" s="23"/>
      <c r="D59" s="23"/>
      <c r="E59" s="23"/>
    </row>
    <row r="60" spans="1:5" ht="15.95" customHeight="1">
      <c r="A60" s="9"/>
      <c r="B60" s="78" t="s">
        <v>88</v>
      </c>
      <c r="C60" s="78"/>
      <c r="D60" s="78"/>
      <c r="E60" s="13"/>
    </row>
    <row r="61" spans="1:5" ht="31.5" customHeight="1" thickBot="1">
      <c r="A61" s="9"/>
      <c r="B61" s="79" t="s">
        <v>89</v>
      </c>
      <c r="C61" s="79"/>
      <c r="D61" s="79"/>
      <c r="E61" s="13" t="s">
        <v>90</v>
      </c>
    </row>
    <row r="62" spans="1:5" ht="69.75" customHeight="1">
      <c r="A62" s="14" t="s">
        <v>5</v>
      </c>
      <c r="B62" s="15" t="s">
        <v>0</v>
      </c>
      <c r="C62" s="16" t="s">
        <v>1</v>
      </c>
      <c r="D62" s="16" t="s">
        <v>43</v>
      </c>
      <c r="E62" s="6" t="s">
        <v>44</v>
      </c>
    </row>
    <row r="63" spans="1:5" ht="30" customHeight="1">
      <c r="A63" s="67">
        <v>1</v>
      </c>
      <c r="B63" s="54" t="s">
        <v>37</v>
      </c>
      <c r="C63" s="68">
        <v>0.5</v>
      </c>
      <c r="D63" s="10">
        <v>108</v>
      </c>
      <c r="E63" s="65">
        <f t="shared" ref="E63:E77" si="2">+C63*D63</f>
        <v>54</v>
      </c>
    </row>
    <row r="64" spans="1:5" ht="24.95" customHeight="1">
      <c r="A64" s="67">
        <v>2</v>
      </c>
      <c r="B64" s="54" t="s">
        <v>83</v>
      </c>
      <c r="C64" s="55">
        <v>1</v>
      </c>
      <c r="D64" s="10">
        <v>90</v>
      </c>
      <c r="E64" s="65">
        <f t="shared" si="2"/>
        <v>90</v>
      </c>
    </row>
    <row r="65" spans="1:7" ht="24.95" customHeight="1">
      <c r="A65" s="67">
        <v>3</v>
      </c>
      <c r="B65" s="54" t="s">
        <v>11</v>
      </c>
      <c r="C65" s="55">
        <v>3.36</v>
      </c>
      <c r="D65" s="46">
        <v>108</v>
      </c>
      <c r="E65" s="65">
        <f t="shared" si="2"/>
        <v>362.88</v>
      </c>
    </row>
    <row r="66" spans="1:7" ht="24.95" customHeight="1">
      <c r="A66" s="67">
        <v>4</v>
      </c>
      <c r="B66" s="54" t="s">
        <v>12</v>
      </c>
      <c r="C66" s="55">
        <v>3</v>
      </c>
      <c r="D66" s="45">
        <v>85</v>
      </c>
      <c r="E66" s="65">
        <f t="shared" si="2"/>
        <v>255</v>
      </c>
    </row>
    <row r="67" spans="1:7" ht="24.95" customHeight="1">
      <c r="A67" s="67">
        <v>5</v>
      </c>
      <c r="B67" s="54" t="s">
        <v>14</v>
      </c>
      <c r="C67" s="55">
        <v>0.5</v>
      </c>
      <c r="D67" s="46">
        <v>108</v>
      </c>
      <c r="E67" s="65">
        <f>+C67*D67</f>
        <v>54</v>
      </c>
    </row>
    <row r="68" spans="1:7" ht="24.95" customHeight="1">
      <c r="A68" s="67">
        <v>6</v>
      </c>
      <c r="B68" s="54" t="s">
        <v>13</v>
      </c>
      <c r="C68" s="55">
        <v>0.5</v>
      </c>
      <c r="D68" s="46">
        <v>108</v>
      </c>
      <c r="E68" s="65">
        <f t="shared" si="2"/>
        <v>54</v>
      </c>
    </row>
    <row r="69" spans="1:7" ht="24.95" customHeight="1">
      <c r="A69" s="67">
        <v>7</v>
      </c>
      <c r="B69" s="54" t="s">
        <v>48</v>
      </c>
      <c r="C69" s="55">
        <v>0.75</v>
      </c>
      <c r="D69" s="46">
        <v>108</v>
      </c>
      <c r="E69" s="65">
        <f t="shared" si="2"/>
        <v>81</v>
      </c>
    </row>
    <row r="70" spans="1:7" ht="24.95" customHeight="1">
      <c r="A70" s="67">
        <v>8</v>
      </c>
      <c r="B70" s="54" t="s">
        <v>49</v>
      </c>
      <c r="C70" s="55">
        <v>0.5</v>
      </c>
      <c r="D70" s="46">
        <v>108</v>
      </c>
      <c r="E70" s="65">
        <f t="shared" si="2"/>
        <v>54</v>
      </c>
    </row>
    <row r="71" spans="1:7" ht="24.95" customHeight="1">
      <c r="A71" s="67">
        <v>9</v>
      </c>
      <c r="B71" s="54" t="s">
        <v>15</v>
      </c>
      <c r="C71" s="55">
        <v>1</v>
      </c>
      <c r="D71" s="10">
        <v>85</v>
      </c>
      <c r="E71" s="65">
        <f t="shared" si="2"/>
        <v>85</v>
      </c>
    </row>
    <row r="72" spans="1:7" ht="24.95" customHeight="1">
      <c r="A72" s="67">
        <v>10</v>
      </c>
      <c r="B72" s="54" t="s">
        <v>16</v>
      </c>
      <c r="C72" s="55">
        <v>1</v>
      </c>
      <c r="D72" s="10">
        <v>90</v>
      </c>
      <c r="E72" s="65">
        <f t="shared" si="2"/>
        <v>90</v>
      </c>
    </row>
    <row r="73" spans="1:7" ht="24.95" customHeight="1">
      <c r="A73" s="67">
        <v>11</v>
      </c>
      <c r="B73" s="54" t="s">
        <v>17</v>
      </c>
      <c r="C73" s="55">
        <v>0.5</v>
      </c>
      <c r="D73" s="10">
        <v>88</v>
      </c>
      <c r="E73" s="65">
        <f t="shared" si="2"/>
        <v>44</v>
      </c>
    </row>
    <row r="74" spans="1:7" ht="24.95" customHeight="1">
      <c r="A74" s="67">
        <v>12</v>
      </c>
      <c r="B74" s="25" t="s">
        <v>81</v>
      </c>
      <c r="C74" s="55">
        <v>0.5</v>
      </c>
      <c r="D74" s="10">
        <v>88</v>
      </c>
      <c r="E74" s="65">
        <f t="shared" si="2"/>
        <v>44</v>
      </c>
    </row>
    <row r="75" spans="1:7" ht="24.95" customHeight="1">
      <c r="A75" s="67">
        <v>13</v>
      </c>
      <c r="B75" s="54" t="s">
        <v>2</v>
      </c>
      <c r="C75" s="55">
        <v>1</v>
      </c>
      <c r="D75" s="10">
        <v>88</v>
      </c>
      <c r="E75" s="65">
        <f t="shared" si="2"/>
        <v>88</v>
      </c>
    </row>
    <row r="76" spans="1:7" ht="24.95" customHeight="1">
      <c r="A76" s="67">
        <v>14</v>
      </c>
      <c r="B76" s="54" t="s">
        <v>69</v>
      </c>
      <c r="C76" s="55">
        <v>1</v>
      </c>
      <c r="D76" s="10">
        <v>88</v>
      </c>
      <c r="E76" s="65">
        <f t="shared" si="2"/>
        <v>88</v>
      </c>
    </row>
    <row r="77" spans="1:7" ht="24.95" customHeight="1">
      <c r="A77" s="67">
        <v>15</v>
      </c>
      <c r="B77" s="54" t="s">
        <v>84</v>
      </c>
      <c r="C77" s="55">
        <v>1</v>
      </c>
      <c r="D77" s="10">
        <v>88</v>
      </c>
      <c r="E77" s="65">
        <f t="shared" si="2"/>
        <v>88</v>
      </c>
    </row>
    <row r="78" spans="1:7" ht="24.95" customHeight="1" thickBot="1">
      <c r="A78" s="47"/>
      <c r="B78" s="48" t="s">
        <v>4</v>
      </c>
      <c r="C78" s="50">
        <f>SUM(C63:C77)</f>
        <v>16.11</v>
      </c>
      <c r="D78" s="49"/>
      <c r="E78" s="71">
        <f>SUM(E63:E77)</f>
        <v>1531.88</v>
      </c>
      <c r="F78" s="73"/>
    </row>
    <row r="79" spans="1:7" s="31" customFormat="1" ht="15.95" customHeight="1">
      <c r="A79" s="27"/>
      <c r="B79" s="28"/>
      <c r="C79" s="40"/>
      <c r="D79" s="43"/>
      <c r="E79" s="44" t="s">
        <v>72</v>
      </c>
      <c r="G79" s="1"/>
    </row>
    <row r="80" spans="1:7" s="31" customFormat="1" ht="15.95" customHeight="1">
      <c r="A80" s="27"/>
      <c r="B80" s="28"/>
      <c r="C80" s="40"/>
      <c r="D80" s="43"/>
      <c r="E80" s="44"/>
      <c r="G80" s="1"/>
    </row>
    <row r="81" spans="1:7" s="31" customFormat="1" ht="15.95" customHeight="1">
      <c r="A81" s="27"/>
      <c r="B81" s="80" t="s">
        <v>55</v>
      </c>
      <c r="C81" s="80"/>
      <c r="D81" s="80"/>
      <c r="E81" s="80"/>
      <c r="G81" s="1"/>
    </row>
    <row r="82" spans="1:7" s="31" customFormat="1" ht="15.95" customHeight="1">
      <c r="A82" s="27"/>
      <c r="B82" s="28"/>
      <c r="C82" s="41"/>
      <c r="D82" s="42"/>
      <c r="E82" s="22" t="s">
        <v>45</v>
      </c>
      <c r="G82" s="1"/>
    </row>
    <row r="83" spans="1:7" s="31" customFormat="1" ht="39.75" customHeight="1">
      <c r="A83" s="27"/>
      <c r="B83" s="28"/>
      <c r="C83" s="76" t="s">
        <v>96</v>
      </c>
      <c r="D83" s="76"/>
      <c r="E83" s="76"/>
      <c r="G83" s="1"/>
    </row>
    <row r="84" spans="1:7" s="31" customFormat="1" ht="15.95" customHeight="1">
      <c r="A84" s="27"/>
      <c r="B84" s="28"/>
      <c r="C84" s="41"/>
      <c r="D84" s="42"/>
      <c r="E84" s="22" t="s">
        <v>70</v>
      </c>
      <c r="G84" s="1"/>
    </row>
    <row r="85" spans="1:7" s="31" customFormat="1" ht="40.5" customHeight="1">
      <c r="A85" s="27"/>
      <c r="B85" s="28"/>
      <c r="C85" s="76" t="s">
        <v>71</v>
      </c>
      <c r="D85" s="76"/>
      <c r="E85" s="76"/>
      <c r="G85" s="1"/>
    </row>
    <row r="86" spans="1:7" ht="48" customHeight="1">
      <c r="A86" s="9"/>
      <c r="B86" s="77" t="s">
        <v>66</v>
      </c>
      <c r="C86" s="77"/>
      <c r="D86" s="77"/>
      <c r="E86" s="77"/>
    </row>
    <row r="87" spans="1:7" ht="15.95" customHeight="1">
      <c r="A87" s="9"/>
      <c r="B87" s="78" t="s">
        <v>87</v>
      </c>
      <c r="C87" s="78"/>
      <c r="D87" s="78"/>
      <c r="E87" s="13"/>
    </row>
    <row r="88" spans="1:7" ht="15.95" customHeight="1">
      <c r="A88" s="9"/>
      <c r="B88" s="79" t="s">
        <v>93</v>
      </c>
      <c r="C88" s="79"/>
      <c r="D88" s="79"/>
      <c r="E88" s="13"/>
    </row>
    <row r="89" spans="1:7" ht="15.95" customHeight="1" thickBot="1">
      <c r="A89" s="9"/>
      <c r="B89" s="26"/>
      <c r="C89" s="26"/>
      <c r="D89" s="26"/>
      <c r="E89" s="13" t="s">
        <v>90</v>
      </c>
    </row>
    <row r="90" spans="1:7" ht="66.75" customHeight="1">
      <c r="A90" s="14" t="s">
        <v>5</v>
      </c>
      <c r="B90" s="15" t="s">
        <v>0</v>
      </c>
      <c r="C90" s="16" t="s">
        <v>1</v>
      </c>
      <c r="D90" s="16" t="s">
        <v>43</v>
      </c>
      <c r="E90" s="6" t="s">
        <v>44</v>
      </c>
    </row>
    <row r="91" spans="1:7" ht="24.95" customHeight="1">
      <c r="A91" s="17">
        <v>1</v>
      </c>
      <c r="B91" s="51" t="s">
        <v>18</v>
      </c>
      <c r="C91" s="18">
        <v>1</v>
      </c>
      <c r="D91" s="35">
        <v>165</v>
      </c>
      <c r="E91" s="74">
        <f>+C91*D91</f>
        <v>165</v>
      </c>
    </row>
    <row r="92" spans="1:7" ht="24.95" customHeight="1">
      <c r="A92" s="17">
        <v>2</v>
      </c>
      <c r="B92" s="51" t="s">
        <v>19</v>
      </c>
      <c r="C92" s="18">
        <v>1</v>
      </c>
      <c r="D92" s="35">
        <v>95</v>
      </c>
      <c r="E92" s="74">
        <f t="shared" ref="E92:E116" si="3">+C92*D92</f>
        <v>95</v>
      </c>
    </row>
    <row r="93" spans="1:7" ht="24.95" customHeight="1">
      <c r="A93" s="17">
        <v>3</v>
      </c>
      <c r="B93" s="51" t="s">
        <v>10</v>
      </c>
      <c r="C93" s="18">
        <v>0.5</v>
      </c>
      <c r="D93" s="35">
        <v>140</v>
      </c>
      <c r="E93" s="74">
        <f t="shared" si="3"/>
        <v>70</v>
      </c>
    </row>
    <row r="94" spans="1:7" ht="24.95" customHeight="1">
      <c r="A94" s="17">
        <v>4</v>
      </c>
      <c r="B94" s="51" t="s">
        <v>37</v>
      </c>
      <c r="C94" s="18">
        <v>1</v>
      </c>
      <c r="D94" s="35">
        <v>110</v>
      </c>
      <c r="E94" s="74">
        <f t="shared" si="3"/>
        <v>110</v>
      </c>
    </row>
    <row r="95" spans="1:7" ht="24.95" customHeight="1">
      <c r="A95" s="17">
        <v>5</v>
      </c>
      <c r="B95" s="51" t="s">
        <v>20</v>
      </c>
      <c r="C95" s="18">
        <v>1</v>
      </c>
      <c r="D95" s="35">
        <v>90</v>
      </c>
      <c r="E95" s="74">
        <f t="shared" si="3"/>
        <v>90</v>
      </c>
    </row>
    <row r="96" spans="1:7" ht="24.95" customHeight="1">
      <c r="A96" s="17">
        <v>6</v>
      </c>
      <c r="B96" s="51" t="s">
        <v>3</v>
      </c>
      <c r="C96" s="18">
        <v>1</v>
      </c>
      <c r="D96" s="35">
        <v>90</v>
      </c>
      <c r="E96" s="74">
        <f t="shared" si="3"/>
        <v>90</v>
      </c>
    </row>
    <row r="97" spans="1:5" ht="24.95" customHeight="1">
      <c r="A97" s="17">
        <v>7</v>
      </c>
      <c r="B97" s="51" t="s">
        <v>21</v>
      </c>
      <c r="C97" s="37">
        <v>1.79</v>
      </c>
      <c r="D97" s="10">
        <v>85</v>
      </c>
      <c r="E97" s="74">
        <f t="shared" si="3"/>
        <v>152.15</v>
      </c>
    </row>
    <row r="98" spans="1:5" ht="24.95" customHeight="1">
      <c r="A98" s="17">
        <v>8</v>
      </c>
      <c r="B98" s="51" t="s">
        <v>22</v>
      </c>
      <c r="C98" s="37">
        <v>4.42</v>
      </c>
      <c r="D98" s="10">
        <v>85</v>
      </c>
      <c r="E98" s="74">
        <f t="shared" si="3"/>
        <v>375.7</v>
      </c>
    </row>
    <row r="99" spans="1:5" ht="24.95" customHeight="1">
      <c r="A99" s="17">
        <v>9</v>
      </c>
      <c r="B99" s="51" t="s">
        <v>23</v>
      </c>
      <c r="C99" s="38">
        <v>4.92</v>
      </c>
      <c r="D99" s="10">
        <v>83</v>
      </c>
      <c r="E99" s="74">
        <f t="shared" si="3"/>
        <v>408.36</v>
      </c>
    </row>
    <row r="100" spans="1:5" ht="24.95" customHeight="1">
      <c r="A100" s="17">
        <v>10</v>
      </c>
      <c r="B100" s="51" t="s">
        <v>24</v>
      </c>
      <c r="C100" s="38">
        <v>1.25</v>
      </c>
      <c r="D100" s="10">
        <v>85</v>
      </c>
      <c r="E100" s="74">
        <f t="shared" si="3"/>
        <v>106.25</v>
      </c>
    </row>
    <row r="101" spans="1:5" ht="24.95" customHeight="1">
      <c r="A101" s="17">
        <v>11</v>
      </c>
      <c r="B101" s="51" t="s">
        <v>25</v>
      </c>
      <c r="C101" s="38">
        <v>0.79</v>
      </c>
      <c r="D101" s="10">
        <v>85</v>
      </c>
      <c r="E101" s="74">
        <f t="shared" si="3"/>
        <v>67.150000000000006</v>
      </c>
    </row>
    <row r="102" spans="1:5" ht="24.95" customHeight="1">
      <c r="A102" s="17">
        <v>12</v>
      </c>
      <c r="B102" s="51" t="s">
        <v>26</v>
      </c>
      <c r="C102" s="38">
        <v>1.36</v>
      </c>
      <c r="D102" s="10">
        <v>85</v>
      </c>
      <c r="E102" s="74">
        <f>+C102*D102</f>
        <v>115.60000000000001</v>
      </c>
    </row>
    <row r="103" spans="1:5" ht="24.95" customHeight="1">
      <c r="A103" s="17">
        <v>13</v>
      </c>
      <c r="B103" s="51" t="s">
        <v>27</v>
      </c>
      <c r="C103" s="38">
        <v>1.29</v>
      </c>
      <c r="D103" s="10">
        <v>85</v>
      </c>
      <c r="E103" s="74">
        <f t="shared" si="3"/>
        <v>109.65</v>
      </c>
    </row>
    <row r="104" spans="1:5" ht="24.95" customHeight="1">
      <c r="A104" s="17">
        <v>14</v>
      </c>
      <c r="B104" s="51" t="s">
        <v>28</v>
      </c>
      <c r="C104" s="38">
        <v>1.3</v>
      </c>
      <c r="D104" s="10">
        <v>83</v>
      </c>
      <c r="E104" s="74">
        <f t="shared" si="3"/>
        <v>107.9</v>
      </c>
    </row>
    <row r="105" spans="1:5" ht="24.95" customHeight="1">
      <c r="A105" s="17">
        <v>15</v>
      </c>
      <c r="B105" s="51" t="s">
        <v>29</v>
      </c>
      <c r="C105" s="38">
        <v>1.57</v>
      </c>
      <c r="D105" s="10">
        <v>85</v>
      </c>
      <c r="E105" s="74">
        <f t="shared" si="3"/>
        <v>133.45000000000002</v>
      </c>
    </row>
    <row r="106" spans="1:5" ht="24.95" customHeight="1">
      <c r="A106" s="17">
        <v>16</v>
      </c>
      <c r="B106" s="36" t="s">
        <v>57</v>
      </c>
      <c r="C106" s="38">
        <v>1</v>
      </c>
      <c r="D106" s="10">
        <v>83</v>
      </c>
      <c r="E106" s="74">
        <f t="shared" si="3"/>
        <v>83</v>
      </c>
    </row>
    <row r="107" spans="1:5" ht="24.95" customHeight="1">
      <c r="A107" s="17">
        <v>17</v>
      </c>
      <c r="B107" s="36" t="s">
        <v>58</v>
      </c>
      <c r="C107" s="37">
        <v>0.79</v>
      </c>
      <c r="D107" s="10">
        <v>83</v>
      </c>
      <c r="E107" s="74">
        <f t="shared" si="3"/>
        <v>65.570000000000007</v>
      </c>
    </row>
    <row r="108" spans="1:5" ht="24.95" customHeight="1">
      <c r="A108" s="17">
        <v>18</v>
      </c>
      <c r="B108" s="36" t="s">
        <v>59</v>
      </c>
      <c r="C108" s="38">
        <v>1.05</v>
      </c>
      <c r="D108" s="10">
        <v>83</v>
      </c>
      <c r="E108" s="74">
        <f t="shared" si="3"/>
        <v>87.15</v>
      </c>
    </row>
    <row r="109" spans="1:5" ht="24.95" customHeight="1">
      <c r="A109" s="17">
        <v>19</v>
      </c>
      <c r="B109" s="36" t="s">
        <v>60</v>
      </c>
      <c r="C109" s="38">
        <v>1.08</v>
      </c>
      <c r="D109" s="10">
        <v>83</v>
      </c>
      <c r="E109" s="74">
        <f t="shared" si="3"/>
        <v>89.64</v>
      </c>
    </row>
    <row r="110" spans="1:5" ht="24.95" customHeight="1">
      <c r="A110" s="17">
        <v>20</v>
      </c>
      <c r="B110" s="36" t="s">
        <v>30</v>
      </c>
      <c r="C110" s="38">
        <v>1.29</v>
      </c>
      <c r="D110" s="10">
        <v>83</v>
      </c>
      <c r="E110" s="74">
        <f t="shared" si="3"/>
        <v>107.07000000000001</v>
      </c>
    </row>
    <row r="111" spans="1:5" ht="24.95" customHeight="1">
      <c r="A111" s="17">
        <v>21</v>
      </c>
      <c r="B111" s="36" t="s">
        <v>31</v>
      </c>
      <c r="C111" s="38">
        <v>1</v>
      </c>
      <c r="D111" s="10">
        <v>83</v>
      </c>
      <c r="E111" s="74">
        <f t="shared" si="3"/>
        <v>83</v>
      </c>
    </row>
    <row r="112" spans="1:5" ht="24.95" customHeight="1">
      <c r="A112" s="17">
        <v>22</v>
      </c>
      <c r="B112" s="36" t="s">
        <v>34</v>
      </c>
      <c r="C112" s="38">
        <v>0.95</v>
      </c>
      <c r="D112" s="10">
        <v>83</v>
      </c>
      <c r="E112" s="74">
        <f t="shared" si="3"/>
        <v>78.849999999999994</v>
      </c>
    </row>
    <row r="113" spans="1:7" ht="24.95" customHeight="1">
      <c r="A113" s="17">
        <v>23</v>
      </c>
      <c r="B113" s="36" t="s">
        <v>32</v>
      </c>
      <c r="C113" s="38">
        <v>1.36</v>
      </c>
      <c r="D113" s="10">
        <v>81</v>
      </c>
      <c r="E113" s="74">
        <f t="shared" si="3"/>
        <v>110.16000000000001</v>
      </c>
    </row>
    <row r="114" spans="1:7" ht="24.95" customHeight="1">
      <c r="A114" s="17">
        <v>24</v>
      </c>
      <c r="B114" s="36" t="s">
        <v>53</v>
      </c>
      <c r="C114" s="37">
        <v>1.33</v>
      </c>
      <c r="D114" s="10">
        <v>83</v>
      </c>
      <c r="E114" s="74">
        <f t="shared" si="3"/>
        <v>110.39</v>
      </c>
    </row>
    <row r="115" spans="1:7" ht="24.95" customHeight="1">
      <c r="A115" s="17">
        <v>25</v>
      </c>
      <c r="B115" s="36" t="s">
        <v>40</v>
      </c>
      <c r="C115" s="37">
        <v>1</v>
      </c>
      <c r="D115" s="10">
        <v>83</v>
      </c>
      <c r="E115" s="74">
        <f t="shared" si="3"/>
        <v>83</v>
      </c>
    </row>
    <row r="116" spans="1:7" ht="24.95" customHeight="1">
      <c r="A116" s="17">
        <v>26</v>
      </c>
      <c r="B116" s="36" t="s">
        <v>56</v>
      </c>
      <c r="C116" s="38">
        <v>1.07</v>
      </c>
      <c r="D116" s="10">
        <v>85</v>
      </c>
      <c r="E116" s="74">
        <f t="shared" si="3"/>
        <v>90.95</v>
      </c>
    </row>
    <row r="117" spans="1:7" ht="32.25" customHeight="1">
      <c r="A117" s="17">
        <v>27</v>
      </c>
      <c r="B117" s="25" t="s">
        <v>85</v>
      </c>
      <c r="C117" s="69">
        <v>0.90909090909090906</v>
      </c>
      <c r="D117" s="10">
        <v>81</v>
      </c>
      <c r="E117" s="74">
        <f>+C117*D117</f>
        <v>73.63636363636364</v>
      </c>
    </row>
    <row r="118" spans="1:7" ht="24.95" customHeight="1">
      <c r="A118" s="17">
        <v>28</v>
      </c>
      <c r="B118" s="51" t="s">
        <v>33</v>
      </c>
      <c r="C118" s="19">
        <v>0.42</v>
      </c>
      <c r="D118" s="10">
        <v>85</v>
      </c>
      <c r="E118" s="74">
        <v>35.4</v>
      </c>
    </row>
    <row r="119" spans="1:7" ht="24.95" customHeight="1" thickBot="1">
      <c r="A119" s="17"/>
      <c r="B119" s="52" t="s">
        <v>4</v>
      </c>
      <c r="C119" s="21">
        <f>SUM(C91:C118)+0.01</f>
        <v>37.449090909090906</v>
      </c>
      <c r="D119" s="20"/>
      <c r="E119" s="75">
        <f>SUM(E91:E118)+0.614</f>
        <v>3294.6403636363634</v>
      </c>
    </row>
    <row r="120" spans="1:7" s="31" customFormat="1" ht="15.75" customHeight="1">
      <c r="A120" s="27"/>
      <c r="B120" s="28"/>
      <c r="C120" s="29"/>
      <c r="D120" s="30"/>
      <c r="E120" s="44" t="s">
        <v>72</v>
      </c>
    </row>
    <row r="121" spans="1:7" ht="12.75" customHeight="1">
      <c r="A121" s="9"/>
      <c r="B121" s="9"/>
      <c r="C121" s="11"/>
      <c r="D121" s="11"/>
      <c r="E121" s="13"/>
    </row>
    <row r="122" spans="1:7" ht="21" customHeight="1">
      <c r="A122" s="9"/>
      <c r="B122" s="80" t="s">
        <v>55</v>
      </c>
      <c r="C122" s="80"/>
      <c r="D122" s="80"/>
      <c r="E122" s="80"/>
    </row>
    <row r="123" spans="1:7">
      <c r="A123" s="9"/>
      <c r="B123" s="9"/>
      <c r="C123" s="11"/>
      <c r="D123" s="11"/>
    </row>
    <row r="124" spans="1:7">
      <c r="A124" s="9"/>
      <c r="B124" s="8"/>
      <c r="C124" s="11"/>
      <c r="D124" s="11"/>
    </row>
    <row r="125" spans="1:7">
      <c r="A125" s="2"/>
      <c r="B125" s="2"/>
      <c r="C125" s="4"/>
      <c r="D125" s="4"/>
    </row>
    <row r="126" spans="1:7">
      <c r="A126" s="2"/>
      <c r="B126" s="2"/>
      <c r="C126" s="4"/>
      <c r="D126" s="4"/>
    </row>
    <row r="127" spans="1:7">
      <c r="A127" s="2"/>
      <c r="B127" s="2"/>
      <c r="C127" s="4"/>
      <c r="D127" s="4"/>
    </row>
    <row r="128" spans="1:7" s="12" customFormat="1">
      <c r="A128" s="2"/>
      <c r="B128" s="2"/>
      <c r="C128" s="4"/>
      <c r="D128" s="4"/>
      <c r="F128" s="1"/>
      <c r="G128" s="1"/>
    </row>
    <row r="129" spans="1:7" s="12" customFormat="1">
      <c r="A129" s="1"/>
      <c r="B129" s="1"/>
      <c r="C129" s="5"/>
      <c r="D129" s="5"/>
      <c r="F129" s="1"/>
      <c r="G129" s="1"/>
    </row>
    <row r="130" spans="1:7" s="12" customFormat="1">
      <c r="A130" s="1"/>
      <c r="B130" s="1"/>
      <c r="C130" s="5"/>
      <c r="D130" s="5"/>
      <c r="F130" s="1"/>
      <c r="G130" s="1"/>
    </row>
    <row r="131" spans="1:7" s="12" customFormat="1">
      <c r="A131" s="1"/>
      <c r="B131" s="1"/>
      <c r="C131" s="5"/>
      <c r="D131" s="5"/>
      <c r="F131" s="1"/>
      <c r="G131" s="1"/>
    </row>
    <row r="132" spans="1:7" s="12" customFormat="1">
      <c r="A132" s="1"/>
      <c r="B132" s="1"/>
      <c r="C132" s="5"/>
      <c r="D132" s="5"/>
      <c r="F132" s="1"/>
      <c r="G132" s="1"/>
    </row>
    <row r="133" spans="1:7" s="12" customFormat="1">
      <c r="A133" s="1"/>
      <c r="B133" s="1"/>
      <c r="C133" s="5"/>
      <c r="D133" s="5"/>
      <c r="F133" s="1"/>
      <c r="G133" s="1"/>
    </row>
    <row r="134" spans="1:7" s="12" customFormat="1">
      <c r="A134" s="1"/>
      <c r="B134" s="1"/>
      <c r="C134" s="5"/>
      <c r="D134" s="5"/>
      <c r="F134" s="1"/>
      <c r="G134" s="1"/>
    </row>
    <row r="135" spans="1:7" s="12" customFormat="1">
      <c r="A135" s="1"/>
      <c r="B135" s="1"/>
      <c r="C135" s="5"/>
      <c r="D135" s="5"/>
      <c r="F135" s="1"/>
      <c r="G135" s="1"/>
    </row>
    <row r="2105" ht="12" customHeight="1"/>
  </sheetData>
  <mergeCells count="21">
    <mergeCell ref="B87:D87"/>
    <mergeCell ref="B88:D88"/>
    <mergeCell ref="B122:E122"/>
    <mergeCell ref="B60:D60"/>
    <mergeCell ref="B61:D61"/>
    <mergeCell ref="B81:E81"/>
    <mergeCell ref="C83:E83"/>
    <mergeCell ref="C85:E85"/>
    <mergeCell ref="B86:E86"/>
    <mergeCell ref="C28:E28"/>
    <mergeCell ref="C30:E30"/>
    <mergeCell ref="B31:E31"/>
    <mergeCell ref="B32:D32"/>
    <mergeCell ref="B33:D33"/>
    <mergeCell ref="B58:E58"/>
    <mergeCell ref="C2:E2"/>
    <mergeCell ref="C4:E4"/>
    <mergeCell ref="B5:E5"/>
    <mergeCell ref="B6:D6"/>
    <mergeCell ref="B7:D7"/>
    <mergeCell ref="B26:E26"/>
  </mergeCells>
  <pageMargins left="0.31496062992125984" right="0" top="0" bottom="0" header="0" footer="0"/>
  <pageSetup paperSize="9" scale="72" orientation="portrait" verticalDpi="0" r:id="rId1"/>
  <rowBreaks count="2" manualBreakCount="2">
    <brk id="26" max="16383" man="1"/>
    <brk id="81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(26,07,19)</vt:lpstr>
      <vt:lpstr>'2019 (26,07,19)'!Область_печати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2019-03-01T07:23:04Z</cp:lastPrinted>
  <dcterms:created xsi:type="dcterms:W3CDTF">2009-05-05T07:27:01Z</dcterms:created>
  <dcterms:modified xsi:type="dcterms:W3CDTF">2019-08-06T08:03:57Z</dcterms:modified>
</cp:coreProperties>
</file>