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326" windowWidth="15240" windowHeight="8850" activeTab="1"/>
  </bookViews>
  <sheets>
    <sheet name="Գ.հ.ԱՊԱՌՔ" sheetId="1" r:id="rId1"/>
    <sheet name="EKAMUT(2019)" sheetId="2" r:id="rId2"/>
    <sheet name="CAXS.GORCAR. (2019)" sheetId="3" r:id="rId3"/>
    <sheet name="CAXS.TNTESAG. (2019)" sheetId="4" r:id="rId4"/>
  </sheets>
  <definedNames>
    <definedName name="_xlnm.Print_Area" localSheetId="2">'CAXS.GORCAR. (2019)'!$A$1:$G$22</definedName>
  </definedNames>
  <calcPr fullCalcOnLoad="1"/>
</workbook>
</file>

<file path=xl/sharedStrings.xml><?xml version="1.0" encoding="utf-8"?>
<sst xmlns="http://schemas.openxmlformats.org/spreadsheetml/2006/main" count="116" uniqueCount="100">
  <si>
    <t xml:space="preserve"> </t>
  </si>
  <si>
    <t>Հողի հարկ</t>
  </si>
  <si>
    <t>Գույքահարկ /շինությունից/</t>
  </si>
  <si>
    <t>Գույքահարկ /փոխադրամիջոցից/</t>
  </si>
  <si>
    <t>Տեղական տուրքեր</t>
  </si>
  <si>
    <t>Այլ եկամուտներ</t>
  </si>
  <si>
    <t>ՀՀ Պետ բյուջեից դոտացիա</t>
  </si>
  <si>
    <t>Վարձակալված հողի և գույքի վճար</t>
  </si>
  <si>
    <t>Տեղական վճար</t>
  </si>
  <si>
    <t>Ընդամենը վարչական բյուջե</t>
  </si>
  <si>
    <t>Հողի օտարումից եկամուտ</t>
  </si>
  <si>
    <t>Ֆոնդային բյուջեի ազատ մնացորդ</t>
  </si>
  <si>
    <t>Ընդամենը վարչական և ֆոնդային բյուջե</t>
  </si>
  <si>
    <t>Եկամուտների անվանումները</t>
  </si>
  <si>
    <t>Հավելված 2</t>
  </si>
  <si>
    <t>հազ.դրամ</t>
  </si>
  <si>
    <r>
      <t xml:space="preserve">                                                                                                                                       </t>
    </r>
    <r>
      <rPr>
        <sz val="8"/>
        <rFont val="GHEA Grapalat"/>
        <family val="3"/>
      </rPr>
      <t>Ñ³½.¹ñ³Ù</t>
    </r>
  </si>
  <si>
    <t>Հավելված 3</t>
  </si>
  <si>
    <t>Հավելված 4</t>
  </si>
  <si>
    <t xml:space="preserve"> Ծախսերի բնագավառները</t>
  </si>
  <si>
    <t>Ընդհանուր բնույթի հանրային ծառայություններ</t>
  </si>
  <si>
    <t>«Բարեկարգում» տնօրինություն</t>
  </si>
  <si>
    <t>Սոցօգնություն</t>
  </si>
  <si>
    <t>Պահուստային ֆոնդ ( վարչ.բյուջե )</t>
  </si>
  <si>
    <t>Շենքեր և շինությունների կառուցում</t>
  </si>
  <si>
    <t>Շենքեր և շինությունների կապիտալ վերանորոգում</t>
  </si>
  <si>
    <t>Տրանսպորտային սարքավորումներ</t>
  </si>
  <si>
    <t>Վարչական սարքավորումներ</t>
  </si>
  <si>
    <t>Ընդամենը</t>
  </si>
  <si>
    <t>Աշխատավարձ</t>
  </si>
  <si>
    <t>Պարգևատրում</t>
  </si>
  <si>
    <t>Էներգետիկ ծառայություններ</t>
  </si>
  <si>
    <t>Կոմունալ ծառայություններ</t>
  </si>
  <si>
    <t>Կապի ծառայություններ</t>
  </si>
  <si>
    <t>Ապահովագրական ծախսեր</t>
  </si>
  <si>
    <t>Գույքի և սարքավորումների վարձակալություն</t>
  </si>
  <si>
    <t>Ներքին գործուղում</t>
  </si>
  <si>
    <t>Վարչական ծառայություններ</t>
  </si>
  <si>
    <t>Համակարգչային ծառայություններ</t>
  </si>
  <si>
    <t>Տեղեկատվական ծառայություններ</t>
  </si>
  <si>
    <t>Կենցաղային և հանրային սննդի ծառայություններ</t>
  </si>
  <si>
    <t>Ներկայացուցչական ծախսեր</t>
  </si>
  <si>
    <t>Ընդհանուր բնույթի այլ ծառայություններ</t>
  </si>
  <si>
    <t>Մասնագիտական ծառայություններ</t>
  </si>
  <si>
    <t xml:space="preserve">Շենքերի և կառույցների ընթացիկ նորոգում և պահպանում </t>
  </si>
  <si>
    <t xml:space="preserve">Մեքենաների և սարքավորումների ընթացիկ նորոգում և պահպանում </t>
  </si>
  <si>
    <t>Գրասենյակային նյութեր և հագուստ</t>
  </si>
  <si>
    <t>Տրանսպորտային նյութեր</t>
  </si>
  <si>
    <t>Կենցաղային և հանրային սննդիր նյութեր</t>
  </si>
  <si>
    <t>Հատուկ նպատակային այլ նյութեր</t>
  </si>
  <si>
    <t>Սուբսիդիաներ ոչ ֆինանսական պետական /համայնքային/ կազմակերպություններին</t>
  </si>
  <si>
    <t>Ընթացիկ դրամաշնորհներ պետական և համայնքների  առևտրային կազմակերպ.</t>
  </si>
  <si>
    <t>Այլ նպաստներ բյուջեից</t>
  </si>
  <si>
    <t>Նվիրատվություններ այլ շահույթ չհետապնդող կազմակերպություններին</t>
  </si>
  <si>
    <t>Պարտադիր վճարներ</t>
  </si>
  <si>
    <t>Պահուստային ֆոնդ</t>
  </si>
  <si>
    <t>Շենքերի և շինությունների կառուցում</t>
  </si>
  <si>
    <t>Շենքերի և շինությունների կապիտալ վերանորոգում</t>
  </si>
  <si>
    <t>Վարչական  սարքավորումներ</t>
  </si>
  <si>
    <t>N</t>
  </si>
  <si>
    <t>Տեղեկություններ գույքահարկի և հողի հարկի, հողերի և այլ գույքի վարձակալության վարձավճարների գծով առանձին ցուցանիշների վերաբերյալ</t>
  </si>
  <si>
    <t>(հազար դրամով)</t>
  </si>
  <si>
    <t>Եկամտատեսակները</t>
  </si>
  <si>
    <t>Ա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</si>
  <si>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</si>
  <si>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</si>
  <si>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</si>
  <si>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</si>
  <si>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</si>
  <si>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</si>
  <si>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>տվյալ տարվա հաշվարկային գումարը</t>
  </si>
  <si>
    <t xml:space="preserve"> -- </t>
  </si>
  <si>
    <t xml:space="preserve"> --</t>
  </si>
  <si>
    <t xml:space="preserve">                                                                                                                                      Ñ³½.¹ñ³Ù</t>
  </si>
  <si>
    <t xml:space="preserve">               Ս.ՎԱՐԴԱՆՅԱՆ</t>
  </si>
  <si>
    <t>Կ.Տ.       ՀԱՄԱՅՆՔԻ ՂԵԿԱՎԱՐ`</t>
  </si>
  <si>
    <t xml:space="preserve"> «Մշակույթ և սպորտ» </t>
  </si>
  <si>
    <t xml:space="preserve">Մանկապարտեզ  Փարաքարի                    </t>
  </si>
  <si>
    <t xml:space="preserve">   Մանկապարտեզ   Թաիրովի </t>
  </si>
  <si>
    <t xml:space="preserve">Արվեստի դպրոց                                      Ազգային նվագ.փոխհատուց                </t>
  </si>
  <si>
    <t>Այլ վարձատրություններ</t>
  </si>
  <si>
    <t>Աշխատակազմի մասնագիտական զարգացման ծառայություններ</t>
  </si>
  <si>
    <t>Զուտ եկամուտ</t>
  </si>
  <si>
    <t>ապառքը տարեսկզբի դրությամբ     01.01.2018թ.</t>
  </si>
  <si>
    <t>ապառքը տարեվերջի դրությամբ 01.12.2018թ.</t>
  </si>
  <si>
    <t>2017թ. Փաստացի</t>
  </si>
  <si>
    <t>2018թ. Հաստատված</t>
  </si>
  <si>
    <t>2019թ. Կանխատեսվող</t>
  </si>
  <si>
    <t>ՀԱՅԱՍՏԱՆԻ ՀԱՆՐԱՊԵՏՈՒԹՅԱՆ ՓԱՐԱՔԱՐ ՀԱՄԱՅՆՔԻ 2019ԹՎԱԿԱՆԻ ԲՅՈՒՋԵԻ ԾԱԽՍԵՐԻ ՀԱՄԵՄԱՏԱԿԱՆԸ  ԸՍՏ ԳՈՐԾԱՌՆԱԿԱՆ ԴԱՍԱԿԱՐԳՄԱՆ</t>
  </si>
  <si>
    <t>ՀԱՅԱՍՏԱՆԻ ՀԱՆՐԱՊԵՏՈՒԹՅԱՆ ԱՐՄԱՎԻՐԻ ՄԱՐԶԻ ՓԱՐԱՔԱՐ  ՀԱՄԱՅՆՔԻ 2019 ԹՎԱԿԱՆԻ ԲՅՈՒՋԵԻ ԵԿԱՄՈՒՏՆԵՐԻ ՀԱՄԵՄԱՏԱԿԱՆԸ</t>
  </si>
  <si>
    <t>ՀԱՅԱՍՏԱՆԻ ՀԱՆՐԱՊԵՏՈՒԹՅԱՆ ՓԱՐԱՔԱՐ  ՀԱՄԱՅՆՔԻ 2019 ԹՎԱԿԱՆԻ ԲՅՈՒՋԵԻ ԾԱԽՍԵՐԻ ՀԱՄԵՄԱՏԱԿԱՆԸ  ԸՍՏ  ՏՆՏԵՍԱԳԻՏԱԿԱՆ ԴԱՍԱԿԱՐԳՄԱՆ</t>
  </si>
  <si>
    <t>2017 թ. փաստացի</t>
  </si>
  <si>
    <t>Այլ հիմնական միջոցի իրացումից մուտքեր</t>
  </si>
  <si>
    <t>Համայնքապետարան</t>
  </si>
  <si>
    <t xml:space="preserve">Ազգային նվագարանների և նվազագ.աշխատավարձի գծով  </t>
  </si>
  <si>
    <t>Հայաստանի Հանրապետության Արմավիրի մարզի Փարաքար համայնքի 2019 թվականի ավագանու  հունվարի 11-ի N 1- ին նիստի 6-Ն որոշման</t>
  </si>
  <si>
    <t>Աշխատակազմի քարտուղար՝</t>
  </si>
  <si>
    <t>Մ.Քեյան</t>
  </si>
  <si>
    <t>Աշխատակազմի քարտուղար՝                                 Մ.Քեյան</t>
  </si>
  <si>
    <t>Աշխատակազմի քարտուղար՝                          Մ.Քեյան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</si>
</sst>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[$€-2]\ ###,000_);[Red]\([$€-2]\ ###,000\)"/>
    <numFmt numFmtId="193" formatCode="0.000"/>
    <numFmt numFmtId="194" formatCode="0.0000"/>
    <numFmt numFmtId="195" formatCode="000"/>
    <numFmt numFmtId="196" formatCode="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3">
    <font>
      <sz val="10"/>
      <name val="Arial Cyr"/>
      <family val="0"/>
    </font>
    <font>
      <sz val="10"/>
      <name val="Arial Armenian"/>
      <family val="2"/>
    </font>
    <font>
      <sz val="12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11"/>
      <color indexed="8"/>
      <name val="GHEA Grapalat"/>
      <family val="3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name val="Arial Armenian"/>
      <family val="2"/>
    </font>
    <font>
      <sz val="11"/>
      <name val="Arial Cyr"/>
      <family val="2"/>
    </font>
    <font>
      <sz val="11"/>
      <name val="Arial Unicode"/>
      <family val="2"/>
    </font>
    <font>
      <sz val="11"/>
      <color indexed="8"/>
      <name val="Arial Unicode"/>
      <family val="2"/>
    </font>
    <font>
      <sz val="11"/>
      <color indexed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sz val="12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93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9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93" fontId="4" fillId="0" borderId="10" xfId="0" applyNumberFormat="1" applyFont="1" applyBorder="1" applyAlignment="1">
      <alignment horizontal="center" vertical="center" wrapText="1"/>
    </xf>
    <xf numFmtId="19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93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193" fontId="2" fillId="0" borderId="0" xfId="0" applyNumberFormat="1" applyFont="1" applyBorder="1" applyAlignment="1">
      <alignment horizontal="center" vertical="center" wrapText="1"/>
    </xf>
    <xf numFmtId="191" fontId="2" fillId="0" borderId="0" xfId="0" applyNumberFormat="1" applyFont="1" applyBorder="1" applyAlignment="1">
      <alignment horizontal="center" vertical="center" wrapText="1"/>
    </xf>
    <xf numFmtId="191" fontId="6" fillId="0" borderId="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195" fontId="3" fillId="0" borderId="0" xfId="0" applyNumberFormat="1" applyFont="1" applyFill="1" applyBorder="1" applyAlignment="1">
      <alignment horizontal="center" vertical="top"/>
    </xf>
    <xf numFmtId="0" fontId="4" fillId="0" borderId="15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91" fontId="8" fillId="0" borderId="10" xfId="0" applyNumberFormat="1" applyFont="1" applyFill="1" applyBorder="1" applyAlignment="1">
      <alignment horizontal="center" vertical="center" wrapText="1"/>
    </xf>
    <xf numFmtId="191" fontId="4" fillId="0" borderId="15" xfId="0" applyNumberFormat="1" applyFont="1" applyBorder="1" applyAlignment="1">
      <alignment horizontal="center" vertical="center"/>
    </xf>
    <xf numFmtId="191" fontId="4" fillId="0" borderId="15" xfId="0" applyNumberFormat="1" applyFont="1" applyFill="1" applyBorder="1" applyAlignment="1">
      <alignment horizontal="center" vertical="center" wrapText="1"/>
    </xf>
    <xf numFmtId="191" fontId="0" fillId="0" borderId="0" xfId="0" applyNumberFormat="1" applyAlignment="1">
      <alignment/>
    </xf>
    <xf numFmtId="191" fontId="8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191" fontId="8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10" xfId="0" applyBorder="1" applyAlignment="1">
      <alignment/>
    </xf>
    <xf numFmtId="19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center" wrapText="1"/>
    </xf>
    <xf numFmtId="191" fontId="4" fillId="0" borderId="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193" fontId="12" fillId="0" borderId="0" xfId="0" applyNumberFormat="1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191" fontId="4" fillId="0" borderId="10" xfId="0" applyNumberFormat="1" applyFont="1" applyBorder="1" applyAlignment="1">
      <alignment horizontal="center" vertical="center"/>
    </xf>
    <xf numFmtId="193" fontId="4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191" fontId="4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right" vertical="top" wrapText="1"/>
    </xf>
    <xf numFmtId="0" fontId="8" fillId="0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horizontal="right" vertical="top" wrapText="1"/>
    </xf>
    <xf numFmtId="191" fontId="4" fillId="0" borderId="10" xfId="6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193" fontId="8" fillId="33" borderId="10" xfId="0" applyNumberFormat="1" applyFont="1" applyFill="1" applyBorder="1" applyAlignment="1">
      <alignment horizontal="center" vertical="center" wrapText="1"/>
    </xf>
    <xf numFmtId="191" fontId="8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193" fontId="4" fillId="0" borderId="10" xfId="0" applyNumberFormat="1" applyFont="1" applyBorder="1" applyAlignment="1">
      <alignment vertical="center" wrapText="1"/>
    </xf>
    <xf numFmtId="0" fontId="2" fillId="0" borderId="16" xfId="0" applyFont="1" applyBorder="1" applyAlignment="1">
      <alignment vertical="top" wrapText="1"/>
    </xf>
    <xf numFmtId="193" fontId="4" fillId="0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196" fontId="3" fillId="0" borderId="0" xfId="0" applyNumberFormat="1" applyFont="1" applyFill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0" fontId="14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196" fontId="3" fillId="0" borderId="0" xfId="0" applyNumberFormat="1" applyFont="1" applyFill="1" applyBorder="1" applyAlignment="1">
      <alignment vertical="top"/>
    </xf>
    <xf numFmtId="0" fontId="1" fillId="0" borderId="0" xfId="0" applyFont="1" applyAlignment="1">
      <alignment horizontal="center"/>
    </xf>
    <xf numFmtId="0" fontId="51" fillId="34" borderId="10" xfId="0" applyFont="1" applyFill="1" applyBorder="1" applyAlignment="1">
      <alignment horizontal="left" vertical="center"/>
    </xf>
    <xf numFmtId="193" fontId="51" fillId="34" borderId="10" xfId="0" applyNumberFormat="1" applyFont="1" applyFill="1" applyBorder="1" applyAlignment="1">
      <alignment horizontal="center" vertical="center" wrapText="1"/>
    </xf>
    <xf numFmtId="191" fontId="51" fillId="34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193" fontId="4" fillId="34" borderId="10" xfId="0" applyNumberFormat="1" applyFont="1" applyFill="1" applyBorder="1" applyAlignment="1">
      <alignment horizontal="center" vertical="center" wrapText="1"/>
    </xf>
    <xf numFmtId="191" fontId="4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="60" zoomScalePageLayoutView="0" workbookViewId="0" topLeftCell="A1">
      <selection activeCell="F4" sqref="F4"/>
    </sheetView>
  </sheetViews>
  <sheetFormatPr defaultColWidth="9.00390625" defaultRowHeight="12.75"/>
  <cols>
    <col min="1" max="1" width="5.75390625" style="1" customWidth="1"/>
    <col min="2" max="2" width="37.625" style="1" customWidth="1"/>
    <col min="3" max="4" width="13.375" style="1" customWidth="1"/>
    <col min="5" max="6" width="18.375" style="1" customWidth="1"/>
    <col min="7" max="7" width="12.00390625" style="1" customWidth="1"/>
  </cols>
  <sheetData>
    <row r="1" spans="1:6" ht="13.5">
      <c r="A1" s="10"/>
      <c r="B1" s="10"/>
      <c r="C1" s="10"/>
      <c r="D1" s="100"/>
      <c r="E1" s="100"/>
      <c r="F1" s="59"/>
    </row>
    <row r="2" spans="1:6" ht="64.5" customHeight="1">
      <c r="A2" s="10"/>
      <c r="B2" s="10"/>
      <c r="C2" s="101" t="s">
        <v>95</v>
      </c>
      <c r="D2" s="101"/>
      <c r="E2" s="101"/>
      <c r="F2" s="60"/>
    </row>
    <row r="3" spans="1:8" ht="30.75" customHeight="1">
      <c r="A3" s="22"/>
      <c r="B3" s="22"/>
      <c r="C3" s="22"/>
      <c r="D3" s="22"/>
      <c r="E3" s="22"/>
      <c r="F3" s="22"/>
      <c r="G3" s="2"/>
      <c r="H3" s="3"/>
    </row>
    <row r="4" spans="1:6" ht="47.25" customHeight="1">
      <c r="A4" s="99" t="s">
        <v>60</v>
      </c>
      <c r="B4" s="99"/>
      <c r="C4" s="99"/>
      <c r="D4" s="99"/>
      <c r="E4" s="99"/>
      <c r="F4" s="22"/>
    </row>
    <row r="5" spans="1:7" s="4" customFormat="1" ht="35.25" customHeight="1" thickBot="1">
      <c r="A5" s="23"/>
      <c r="B5" s="25"/>
      <c r="C5" s="26"/>
      <c r="D5" s="27"/>
      <c r="E5" s="28" t="s">
        <v>61</v>
      </c>
      <c r="F5" s="22"/>
      <c r="G5" s="24"/>
    </row>
    <row r="6" spans="1:6" ht="71.25" customHeight="1" thickBot="1">
      <c r="A6" s="29" t="s">
        <v>59</v>
      </c>
      <c r="B6" s="29" t="s">
        <v>62</v>
      </c>
      <c r="C6" s="34" t="s">
        <v>83</v>
      </c>
      <c r="D6" s="34" t="s">
        <v>84</v>
      </c>
      <c r="E6" s="34" t="s">
        <v>70</v>
      </c>
      <c r="F6" s="20"/>
    </row>
    <row r="7" spans="1:6" ht="15" customHeight="1" thickBot="1">
      <c r="A7" s="30" t="s">
        <v>63</v>
      </c>
      <c r="B7" s="30"/>
      <c r="C7" s="31">
        <v>1</v>
      </c>
      <c r="D7" s="31">
        <v>2</v>
      </c>
      <c r="E7" s="32">
        <v>3</v>
      </c>
      <c r="F7" s="61"/>
    </row>
    <row r="8" spans="1:9" ht="57" customHeight="1" thickBot="1">
      <c r="A8" s="33">
        <v>1</v>
      </c>
      <c r="B8" s="37" t="s">
        <v>64</v>
      </c>
      <c r="C8" s="42">
        <v>47374.4</v>
      </c>
      <c r="D8" s="42">
        <v>44206</v>
      </c>
      <c r="E8" s="43">
        <v>38746.6</v>
      </c>
      <c r="F8" s="62"/>
      <c r="H8" s="44"/>
      <c r="I8" s="58"/>
    </row>
    <row r="9" spans="1:8" ht="37.5" customHeight="1" thickBot="1">
      <c r="A9" s="33">
        <v>2</v>
      </c>
      <c r="B9" s="37" t="s">
        <v>65</v>
      </c>
      <c r="C9" s="39">
        <v>25111.6</v>
      </c>
      <c r="D9" s="42">
        <v>20089.1</v>
      </c>
      <c r="E9" s="43">
        <v>11301.7</v>
      </c>
      <c r="F9" s="62"/>
      <c r="H9" s="44"/>
    </row>
    <row r="10" spans="1:8" ht="28.5" customHeight="1" thickBot="1">
      <c r="A10" s="33">
        <v>3</v>
      </c>
      <c r="B10" s="37" t="s">
        <v>66</v>
      </c>
      <c r="C10" s="42">
        <v>27831.9</v>
      </c>
      <c r="D10" s="42">
        <v>23893.6</v>
      </c>
      <c r="E10" s="43">
        <v>48807.4</v>
      </c>
      <c r="F10" s="62"/>
      <c r="H10" s="44"/>
    </row>
    <row r="11" spans="1:6" ht="35.25" customHeight="1" thickBot="1">
      <c r="A11" s="33">
        <v>4</v>
      </c>
      <c r="B11" s="37" t="s">
        <v>67</v>
      </c>
      <c r="C11" s="36" t="s">
        <v>72</v>
      </c>
      <c r="D11" s="36" t="s">
        <v>72</v>
      </c>
      <c r="E11" s="35" t="s">
        <v>68</v>
      </c>
      <c r="F11" s="20"/>
    </row>
    <row r="12" spans="1:6" ht="35.25" customHeight="1" thickBot="1">
      <c r="A12" s="33">
        <v>5</v>
      </c>
      <c r="B12" s="37" t="s">
        <v>69</v>
      </c>
      <c r="C12" s="36" t="s">
        <v>71</v>
      </c>
      <c r="D12" s="36" t="s">
        <v>72</v>
      </c>
      <c r="E12" s="35" t="s">
        <v>68</v>
      </c>
      <c r="F12" s="20"/>
    </row>
    <row r="15" spans="2:7" ht="13.5">
      <c r="B15" s="38" t="s">
        <v>75</v>
      </c>
      <c r="C15" s="102" t="s">
        <v>74</v>
      </c>
      <c r="D15" s="102"/>
      <c r="E15" s="102"/>
      <c r="F15" s="102"/>
      <c r="G15" s="102"/>
    </row>
    <row r="25" ht="27.75" customHeight="1"/>
  </sheetData>
  <sheetProtection/>
  <mergeCells count="4">
    <mergeCell ref="A4:E4"/>
    <mergeCell ref="D1:E1"/>
    <mergeCell ref="C2:E2"/>
    <mergeCell ref="C15:G15"/>
  </mergeCells>
  <printOptions horizontalCentered="1"/>
  <pageMargins left="0.7480314960629921" right="0.2755905511811024" top="0.2362204724409449" bottom="0.2362204724409449" header="0.2362204724409449" footer="0.236220472440944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3">
      <selection activeCell="I24" sqref="I24"/>
    </sheetView>
  </sheetViews>
  <sheetFormatPr defaultColWidth="9.00390625" defaultRowHeight="12.75"/>
  <cols>
    <col min="1" max="1" width="5.75390625" style="1" customWidth="1"/>
    <col min="2" max="2" width="37.625" style="1" customWidth="1"/>
    <col min="3" max="3" width="13.875" style="1" customWidth="1"/>
    <col min="4" max="4" width="13.375" style="1" customWidth="1"/>
    <col min="5" max="5" width="18.375" style="1" customWidth="1"/>
    <col min="6" max="6" width="12.00390625" style="1" customWidth="1"/>
  </cols>
  <sheetData>
    <row r="1" spans="1:5" ht="13.5">
      <c r="A1" s="10"/>
      <c r="B1" s="10"/>
      <c r="C1" s="10"/>
      <c r="D1" s="100" t="s">
        <v>14</v>
      </c>
      <c r="E1" s="100"/>
    </row>
    <row r="2" spans="1:5" ht="64.5" customHeight="1">
      <c r="A2" s="10"/>
      <c r="B2" s="10"/>
      <c r="C2" s="101" t="s">
        <v>95</v>
      </c>
      <c r="D2" s="101"/>
      <c r="E2" s="101"/>
    </row>
    <row r="3" spans="1:7" ht="33" customHeight="1">
      <c r="A3" s="99" t="s">
        <v>89</v>
      </c>
      <c r="B3" s="99"/>
      <c r="C3" s="99"/>
      <c r="D3" s="99"/>
      <c r="E3" s="99"/>
      <c r="F3" s="2"/>
      <c r="G3" s="3"/>
    </row>
    <row r="4" spans="1:5" ht="17.25">
      <c r="A4" s="11" t="s">
        <v>16</v>
      </c>
      <c r="B4" s="10"/>
      <c r="C4" s="10"/>
      <c r="D4" s="103" t="s">
        <v>15</v>
      </c>
      <c r="E4" s="103"/>
    </row>
    <row r="5" spans="1:5" ht="50.25" customHeight="1">
      <c r="A5" s="65"/>
      <c r="B5" s="70" t="s">
        <v>13</v>
      </c>
      <c r="C5" s="71" t="s">
        <v>85</v>
      </c>
      <c r="D5" s="71" t="s">
        <v>86</v>
      </c>
      <c r="E5" s="71" t="s">
        <v>87</v>
      </c>
    </row>
    <row r="6" spans="1:5" ht="35.25" customHeight="1">
      <c r="A6" s="70">
        <v>1</v>
      </c>
      <c r="B6" s="66" t="s">
        <v>1</v>
      </c>
      <c r="C6" s="14">
        <v>14005.975</v>
      </c>
      <c r="D6" s="12">
        <v>12000</v>
      </c>
      <c r="E6" s="12">
        <v>13500</v>
      </c>
    </row>
    <row r="7" spans="1:5" ht="35.25" customHeight="1">
      <c r="A7" s="70">
        <v>2</v>
      </c>
      <c r="B7" s="66" t="s">
        <v>2</v>
      </c>
      <c r="C7" s="14">
        <v>45377.587</v>
      </c>
      <c r="D7" s="12">
        <v>49000</v>
      </c>
      <c r="E7" s="12">
        <v>51000</v>
      </c>
    </row>
    <row r="8" spans="1:5" ht="35.25" customHeight="1">
      <c r="A8" s="70">
        <v>3</v>
      </c>
      <c r="B8" s="66" t="s">
        <v>3</v>
      </c>
      <c r="C8" s="14">
        <v>39725.825</v>
      </c>
      <c r="D8" s="12">
        <v>37000</v>
      </c>
      <c r="E8" s="12">
        <v>40000</v>
      </c>
    </row>
    <row r="9" spans="1:5" ht="35.25" customHeight="1">
      <c r="A9" s="70">
        <v>4</v>
      </c>
      <c r="B9" s="66" t="s">
        <v>4</v>
      </c>
      <c r="C9" s="14">
        <v>8128.780000000001</v>
      </c>
      <c r="D9" s="12">
        <v>7902.7</v>
      </c>
      <c r="E9" s="12">
        <v>9973.7</v>
      </c>
    </row>
    <row r="10" spans="1:6" ht="35.25" customHeight="1">
      <c r="A10" s="70">
        <v>5</v>
      </c>
      <c r="B10" s="66" t="s">
        <v>5</v>
      </c>
      <c r="C10" s="14">
        <v>7082.432</v>
      </c>
      <c r="D10" s="12">
        <v>24000</v>
      </c>
      <c r="E10" s="12">
        <v>24160</v>
      </c>
      <c r="F10" s="98"/>
    </row>
    <row r="11" spans="1:5" ht="35.25" customHeight="1">
      <c r="A11" s="70">
        <v>6</v>
      </c>
      <c r="B11" s="65" t="s">
        <v>7</v>
      </c>
      <c r="C11" s="14">
        <v>1079.662</v>
      </c>
      <c r="D11" s="12">
        <v>1000</v>
      </c>
      <c r="E11" s="12">
        <v>1300</v>
      </c>
    </row>
    <row r="12" spans="1:5" ht="27.75" customHeight="1">
      <c r="A12" s="70">
        <v>7</v>
      </c>
      <c r="B12" s="67" t="s">
        <v>8</v>
      </c>
      <c r="C12" s="97">
        <v>3767.6</v>
      </c>
      <c r="D12" s="21">
        <v>4400</v>
      </c>
      <c r="E12" s="21">
        <v>12525</v>
      </c>
    </row>
    <row r="13" spans="1:5" ht="28.5" customHeight="1">
      <c r="A13" s="70">
        <v>8</v>
      </c>
      <c r="B13" s="67" t="s">
        <v>6</v>
      </c>
      <c r="C13" s="21">
        <v>105417.3</v>
      </c>
      <c r="D13" s="68">
        <v>105417.3</v>
      </c>
      <c r="E13" s="68">
        <v>105572.7</v>
      </c>
    </row>
    <row r="14" spans="1:5" ht="40.5" customHeight="1">
      <c r="A14" s="93">
        <v>9</v>
      </c>
      <c r="B14" s="96" t="s">
        <v>94</v>
      </c>
      <c r="C14" s="68">
        <v>12536.5</v>
      </c>
      <c r="D14" s="68">
        <v>11280</v>
      </c>
      <c r="E14" s="68">
        <v>10968.6</v>
      </c>
    </row>
    <row r="15" spans="1:6" s="116" customFormat="1" ht="35.25" customHeight="1">
      <c r="A15" s="114"/>
      <c r="B15" s="111" t="s">
        <v>9</v>
      </c>
      <c r="C15" s="112">
        <f>SUM(C6:C14)</f>
        <v>237121.661</v>
      </c>
      <c r="D15" s="113">
        <f>SUM(D6:D14)</f>
        <v>252000</v>
      </c>
      <c r="E15" s="113">
        <f>SUM(E6:E14)</f>
        <v>269000</v>
      </c>
      <c r="F15" s="115"/>
    </row>
    <row r="16" spans="1:5" ht="35.25" customHeight="1">
      <c r="A16" s="70">
        <v>10</v>
      </c>
      <c r="B16" s="67" t="s">
        <v>10</v>
      </c>
      <c r="C16" s="95">
        <v>15668.16</v>
      </c>
      <c r="D16" s="12">
        <v>10000</v>
      </c>
      <c r="E16" s="14">
        <v>9984.253</v>
      </c>
    </row>
    <row r="17" spans="1:5" ht="35.25" customHeight="1">
      <c r="A17" s="70">
        <v>11</v>
      </c>
      <c r="B17" s="94" t="s">
        <v>92</v>
      </c>
      <c r="C17" s="14">
        <v>20.8</v>
      </c>
      <c r="D17" s="12"/>
      <c r="E17" s="12"/>
    </row>
    <row r="18" spans="1:5" ht="35.25" customHeight="1">
      <c r="A18" s="70">
        <v>12</v>
      </c>
      <c r="B18" s="67" t="s">
        <v>11</v>
      </c>
      <c r="C18" s="14">
        <v>25401.545</v>
      </c>
      <c r="D18" s="12">
        <v>0</v>
      </c>
      <c r="E18" s="14">
        <v>24015.747</v>
      </c>
    </row>
    <row r="19" spans="1:6" s="116" customFormat="1" ht="35.25" customHeight="1">
      <c r="A19" s="117"/>
      <c r="B19" s="118" t="s">
        <v>12</v>
      </c>
      <c r="C19" s="119">
        <f>SUM(C15:C18)</f>
        <v>278212.16599999997</v>
      </c>
      <c r="D19" s="120">
        <f>SUM(D15:D18)</f>
        <v>262000</v>
      </c>
      <c r="E19" s="120">
        <f>SUM(E15:E18)</f>
        <v>303000</v>
      </c>
      <c r="F19" s="115"/>
    </row>
    <row r="20" spans="1:5" ht="13.5">
      <c r="A20" s="72"/>
      <c r="B20" s="73" t="s">
        <v>82</v>
      </c>
      <c r="C20" s="74">
        <f>+C19-C18-C13-C14</f>
        <v>134856.821</v>
      </c>
      <c r="D20" s="74">
        <f>+D19-D18-D13-D14</f>
        <v>145302.7</v>
      </c>
      <c r="E20" s="74">
        <f>+E19-E18-E13-E14</f>
        <v>162442.953</v>
      </c>
    </row>
    <row r="22" spans="2:6" ht="13.5">
      <c r="B22" s="38"/>
      <c r="C22" s="102"/>
      <c r="D22" s="102"/>
      <c r="E22" s="102"/>
      <c r="F22" s="102"/>
    </row>
    <row r="24" spans="2:4" ht="12.75">
      <c r="B24" s="110" t="s">
        <v>99</v>
      </c>
      <c r="C24" s="110"/>
      <c r="D24" s="110"/>
    </row>
  </sheetData>
  <sheetProtection/>
  <mergeCells count="6">
    <mergeCell ref="C22:F22"/>
    <mergeCell ref="D1:E1"/>
    <mergeCell ref="A3:E3"/>
    <mergeCell ref="D4:E4"/>
    <mergeCell ref="C2:E2"/>
    <mergeCell ref="B24:D24"/>
  </mergeCells>
  <printOptions horizontalCentered="1"/>
  <pageMargins left="0.7480314960629921" right="0.2755905511811024" top="0.2362204724409449" bottom="0.2362204724409449" header="0.2362204724409449" footer="0.2362204724409449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8"/>
  <sheetViews>
    <sheetView view="pageBreakPreview" zoomScale="90" zoomScaleSheetLayoutView="90" zoomScalePageLayoutView="0" workbookViewId="0" topLeftCell="A1">
      <selection activeCell="L25" sqref="K25:L25"/>
    </sheetView>
  </sheetViews>
  <sheetFormatPr defaultColWidth="9.00390625" defaultRowHeight="24" customHeight="1"/>
  <cols>
    <col min="1" max="1" width="3.875" style="48" customWidth="1"/>
    <col min="2" max="2" width="9.25390625" style="46" bestFit="1" customWidth="1"/>
    <col min="3" max="3" width="42.00390625" style="46" customWidth="1"/>
    <col min="4" max="4" width="14.25390625" style="46" customWidth="1"/>
    <col min="5" max="5" width="12.25390625" style="50" customWidth="1"/>
    <col min="6" max="6" width="15.125" style="46" customWidth="1"/>
    <col min="7" max="7" width="9.75390625" style="48" bestFit="1" customWidth="1"/>
    <col min="8" max="8" width="9.125" style="48" customWidth="1"/>
    <col min="9" max="9" width="11.875" style="48" bestFit="1" customWidth="1"/>
    <col min="10" max="10" width="9.75390625" style="48" bestFit="1" customWidth="1"/>
    <col min="11" max="16384" width="9.125" style="48" customWidth="1"/>
  </cols>
  <sheetData>
    <row r="1" spans="4:6" ht="15.75" customHeight="1">
      <c r="D1" s="47"/>
      <c r="E1" s="104" t="s">
        <v>17</v>
      </c>
      <c r="F1" s="104"/>
    </row>
    <row r="2" spans="4:7" ht="60.75" customHeight="1">
      <c r="D2" s="101" t="s">
        <v>95</v>
      </c>
      <c r="E2" s="101"/>
      <c r="F2" s="101"/>
      <c r="G2" s="49"/>
    </row>
    <row r="3" spans="2:7" ht="60" customHeight="1">
      <c r="B3" s="105" t="s">
        <v>88</v>
      </c>
      <c r="C3" s="105"/>
      <c r="D3" s="105"/>
      <c r="E3" s="105"/>
      <c r="F3" s="105"/>
      <c r="G3" s="49"/>
    </row>
    <row r="4" spans="2:6" ht="21" customHeight="1">
      <c r="B4" s="46" t="s">
        <v>73</v>
      </c>
      <c r="E4" s="106" t="s">
        <v>15</v>
      </c>
      <c r="F4" s="106"/>
    </row>
    <row r="5" spans="2:8" ht="37.5" customHeight="1">
      <c r="B5" s="75" t="s">
        <v>0</v>
      </c>
      <c r="C5" s="76" t="s">
        <v>19</v>
      </c>
      <c r="D5" s="77" t="s">
        <v>85</v>
      </c>
      <c r="E5" s="77" t="s">
        <v>86</v>
      </c>
      <c r="F5" s="77" t="s">
        <v>87</v>
      </c>
      <c r="H5" s="51"/>
    </row>
    <row r="6" spans="2:8" ht="24" customHeight="1">
      <c r="B6" s="78">
        <v>1</v>
      </c>
      <c r="C6" s="52" t="s">
        <v>93</v>
      </c>
      <c r="D6" s="14">
        <v>56667.69</v>
      </c>
      <c r="E6" s="79">
        <v>58226.9</v>
      </c>
      <c r="F6" s="79">
        <v>57126.3</v>
      </c>
      <c r="H6" s="51"/>
    </row>
    <row r="7" spans="2:8" ht="34.5" customHeight="1">
      <c r="B7" s="78">
        <v>2</v>
      </c>
      <c r="C7" s="53" t="s">
        <v>20</v>
      </c>
      <c r="D7" s="14">
        <v>4691.804</v>
      </c>
      <c r="E7" s="41">
        <v>3965.1</v>
      </c>
      <c r="F7" s="41">
        <v>4305.1</v>
      </c>
      <c r="H7" s="51"/>
    </row>
    <row r="8" spans="2:8" ht="24" customHeight="1">
      <c r="B8" s="78">
        <v>3</v>
      </c>
      <c r="C8" s="53" t="s">
        <v>21</v>
      </c>
      <c r="D8" s="14">
        <v>38641.844</v>
      </c>
      <c r="E8" s="41">
        <v>37508</v>
      </c>
      <c r="F8" s="41">
        <v>50950</v>
      </c>
      <c r="H8" s="51"/>
    </row>
    <row r="9" spans="2:8" ht="24" customHeight="1">
      <c r="B9" s="80">
        <v>4</v>
      </c>
      <c r="C9" s="81" t="s">
        <v>76</v>
      </c>
      <c r="D9" s="21">
        <v>19096.64</v>
      </c>
      <c r="E9" s="41">
        <v>20000</v>
      </c>
      <c r="F9" s="41">
        <v>19600</v>
      </c>
      <c r="H9" s="51"/>
    </row>
    <row r="10" spans="2:8" ht="24" customHeight="1">
      <c r="B10" s="82">
        <v>5</v>
      </c>
      <c r="C10" s="53" t="s">
        <v>77</v>
      </c>
      <c r="D10" s="41">
        <v>34000</v>
      </c>
      <c r="E10" s="12">
        <v>45000</v>
      </c>
      <c r="F10" s="12">
        <v>45600</v>
      </c>
      <c r="H10" s="51"/>
    </row>
    <row r="11" spans="2:8" ht="24" customHeight="1">
      <c r="B11" s="82">
        <v>6</v>
      </c>
      <c r="C11" s="53" t="s">
        <v>78</v>
      </c>
      <c r="D11" s="41">
        <v>22210</v>
      </c>
      <c r="E11" s="83">
        <v>24500</v>
      </c>
      <c r="F11" s="83">
        <v>28000</v>
      </c>
      <c r="G11" s="54"/>
      <c r="H11" s="51"/>
    </row>
    <row r="12" spans="2:8" ht="24" customHeight="1">
      <c r="B12" s="107">
        <v>7</v>
      </c>
      <c r="C12" s="108" t="s">
        <v>79</v>
      </c>
      <c r="D12" s="63">
        <v>32600</v>
      </c>
      <c r="E12" s="41">
        <v>35320</v>
      </c>
      <c r="F12" s="41">
        <v>35000</v>
      </c>
      <c r="H12" s="51"/>
    </row>
    <row r="13" spans="2:8" ht="24" customHeight="1">
      <c r="B13" s="107"/>
      <c r="C13" s="108"/>
      <c r="D13" s="68">
        <v>12536.5</v>
      </c>
      <c r="E13" s="68">
        <v>11280</v>
      </c>
      <c r="F13" s="68">
        <v>10968.6</v>
      </c>
      <c r="H13" s="51"/>
    </row>
    <row r="14" spans="2:8" ht="24" customHeight="1">
      <c r="B14" s="84">
        <v>8</v>
      </c>
      <c r="C14" s="53" t="s">
        <v>22</v>
      </c>
      <c r="D14" s="45">
        <v>3992</v>
      </c>
      <c r="E14" s="41">
        <v>3600</v>
      </c>
      <c r="F14" s="41">
        <v>4000</v>
      </c>
      <c r="H14" s="51"/>
    </row>
    <row r="15" spans="2:8" ht="24" customHeight="1">
      <c r="B15" s="84">
        <v>12</v>
      </c>
      <c r="C15" s="53" t="s">
        <v>23</v>
      </c>
      <c r="D15" s="40">
        <v>0</v>
      </c>
      <c r="E15" s="41">
        <v>12600</v>
      </c>
      <c r="F15" s="41">
        <v>13450</v>
      </c>
      <c r="H15" s="51"/>
    </row>
    <row r="16" spans="2:8" ht="24" customHeight="1">
      <c r="B16" s="84">
        <v>13</v>
      </c>
      <c r="C16" s="53" t="s">
        <v>24</v>
      </c>
      <c r="D16" s="63">
        <v>0</v>
      </c>
      <c r="E16" s="40">
        <v>0</v>
      </c>
      <c r="F16" s="41">
        <v>990</v>
      </c>
      <c r="H16" s="51"/>
    </row>
    <row r="17" spans="2:8" ht="32.25" customHeight="1">
      <c r="B17" s="84">
        <v>14</v>
      </c>
      <c r="C17" s="53" t="s">
        <v>25</v>
      </c>
      <c r="D17" s="14">
        <v>35121.246</v>
      </c>
      <c r="E17" s="41">
        <v>6000</v>
      </c>
      <c r="F17" s="41">
        <v>30010</v>
      </c>
      <c r="H17" s="51"/>
    </row>
    <row r="18" spans="2:8" ht="24" customHeight="1">
      <c r="B18" s="84">
        <v>15</v>
      </c>
      <c r="C18" s="53" t="s">
        <v>26</v>
      </c>
      <c r="D18" s="41">
        <v>0</v>
      </c>
      <c r="E18" s="41">
        <v>1000</v>
      </c>
      <c r="F18" s="41">
        <v>500</v>
      </c>
      <c r="H18" s="51"/>
    </row>
    <row r="19" spans="2:8" ht="24" customHeight="1">
      <c r="B19" s="84">
        <v>16</v>
      </c>
      <c r="C19" s="53" t="s">
        <v>27</v>
      </c>
      <c r="D19" s="14">
        <v>2185</v>
      </c>
      <c r="E19" s="41">
        <v>3000</v>
      </c>
      <c r="F19" s="41">
        <v>2500</v>
      </c>
      <c r="H19" s="51"/>
    </row>
    <row r="20" spans="2:9" ht="24" customHeight="1">
      <c r="B20" s="84"/>
      <c r="C20" s="85" t="s">
        <v>28</v>
      </c>
      <c r="D20" s="86">
        <f>SUM(D6:D19)</f>
        <v>261742.724</v>
      </c>
      <c r="E20" s="87">
        <f>SUM(E6:E19)</f>
        <v>262000</v>
      </c>
      <c r="F20" s="87">
        <f>SUM(F6:F19)</f>
        <v>303000</v>
      </c>
      <c r="H20" s="51"/>
      <c r="I20" s="64"/>
    </row>
    <row r="21" spans="2:8" ht="24" customHeight="1">
      <c r="B21" s="55"/>
      <c r="E21" s="50" t="s">
        <v>0</v>
      </c>
      <c r="F21" s="56"/>
      <c r="H21" s="51"/>
    </row>
    <row r="22" spans="2:8" ht="24" customHeight="1">
      <c r="B22" s="55"/>
      <c r="C22" s="38" t="s">
        <v>96</v>
      </c>
      <c r="D22" s="109" t="s">
        <v>97</v>
      </c>
      <c r="E22" s="109"/>
      <c r="F22" s="109"/>
      <c r="G22" s="109"/>
      <c r="H22" s="51"/>
    </row>
    <row r="23" ht="24" customHeight="1">
      <c r="H23" s="51"/>
    </row>
    <row r="24" ht="24" customHeight="1">
      <c r="H24" s="51"/>
    </row>
    <row r="25" ht="24" customHeight="1">
      <c r="H25" s="51"/>
    </row>
    <row r="26" ht="24" customHeight="1">
      <c r="H26" s="51"/>
    </row>
    <row r="27" ht="24" customHeight="1">
      <c r="H27" s="51"/>
    </row>
    <row r="28" ht="24" customHeight="1">
      <c r="H28" s="51"/>
    </row>
  </sheetData>
  <sheetProtection/>
  <mergeCells count="6">
    <mergeCell ref="E1:F1"/>
    <mergeCell ref="D2:F2"/>
    <mergeCell ref="B3:F3"/>
    <mergeCell ref="E4:F4"/>
    <mergeCell ref="B12:B13"/>
    <mergeCell ref="C12:C13"/>
  </mergeCells>
  <printOptions horizontalCentered="1"/>
  <pageMargins left="0.2755905511811024" right="0" top="0" bottom="0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34">
      <selection activeCell="C42" sqref="C42:E42"/>
    </sheetView>
  </sheetViews>
  <sheetFormatPr defaultColWidth="9.00390625" defaultRowHeight="12.75"/>
  <cols>
    <col min="1" max="1" width="6.375" style="0" customWidth="1"/>
    <col min="3" max="3" width="45.75390625" style="0" customWidth="1"/>
    <col min="4" max="4" width="14.375" style="0" customWidth="1"/>
    <col min="5" max="5" width="16.25390625" style="0" customWidth="1"/>
    <col min="6" max="6" width="17.375" style="0" customWidth="1"/>
    <col min="7" max="7" width="9.625" style="0" bestFit="1" customWidth="1"/>
    <col min="9" max="9" width="12.75390625" style="0" customWidth="1"/>
  </cols>
  <sheetData>
    <row r="1" spans="2:6" ht="12" customHeight="1">
      <c r="B1" s="10"/>
      <c r="C1" s="10"/>
      <c r="D1" s="10"/>
      <c r="E1" s="100" t="s">
        <v>18</v>
      </c>
      <c r="F1" s="100"/>
    </row>
    <row r="2" spans="2:7" ht="58.5" customHeight="1">
      <c r="B2" s="10"/>
      <c r="C2" s="10"/>
      <c r="D2" s="101" t="s">
        <v>95</v>
      </c>
      <c r="E2" s="101"/>
      <c r="F2" s="101"/>
      <c r="G2" s="5"/>
    </row>
    <row r="3" spans="1:6" ht="30.75" customHeight="1">
      <c r="A3" s="3"/>
      <c r="B3" s="105" t="s">
        <v>90</v>
      </c>
      <c r="C3" s="105"/>
      <c r="D3" s="105"/>
      <c r="E3" s="105"/>
      <c r="F3" s="105"/>
    </row>
    <row r="4" spans="2:6" ht="13.5">
      <c r="B4" s="10"/>
      <c r="C4" s="10"/>
      <c r="D4" s="10"/>
      <c r="E4" s="10"/>
      <c r="F4" s="10" t="s">
        <v>15</v>
      </c>
    </row>
    <row r="5" spans="2:9" ht="32.25" customHeight="1">
      <c r="B5" s="73"/>
      <c r="C5" s="73"/>
      <c r="D5" s="77" t="s">
        <v>91</v>
      </c>
      <c r="E5" s="88" t="s">
        <v>86</v>
      </c>
      <c r="F5" s="89" t="s">
        <v>87</v>
      </c>
      <c r="I5" s="57"/>
    </row>
    <row r="6" spans="2:9" s="6" customFormat="1" ht="19.5" customHeight="1">
      <c r="B6" s="90">
        <v>4111</v>
      </c>
      <c r="C6" s="13" t="s">
        <v>29</v>
      </c>
      <c r="D6" s="14">
        <v>70500</v>
      </c>
      <c r="E6" s="12">
        <v>72900</v>
      </c>
      <c r="F6" s="12">
        <v>84500</v>
      </c>
      <c r="G6" s="15"/>
      <c r="I6" s="7"/>
    </row>
    <row r="7" spans="2:9" s="6" customFormat="1" ht="19.5" customHeight="1">
      <c r="B7" s="90">
        <v>4112</v>
      </c>
      <c r="C7" s="13" t="s">
        <v>30</v>
      </c>
      <c r="D7" s="14">
        <v>3800</v>
      </c>
      <c r="E7" s="12">
        <v>3800</v>
      </c>
      <c r="F7" s="12">
        <v>3000</v>
      </c>
      <c r="G7" s="16"/>
      <c r="I7" s="7"/>
    </row>
    <row r="8" spans="2:9" s="6" customFormat="1" ht="19.5" customHeight="1">
      <c r="B8" s="90">
        <v>4115</v>
      </c>
      <c r="C8" s="13" t="s">
        <v>80</v>
      </c>
      <c r="D8" s="14">
        <v>5660.226</v>
      </c>
      <c r="E8" s="12">
        <v>1600</v>
      </c>
      <c r="F8" s="12">
        <v>2500</v>
      </c>
      <c r="G8" s="16"/>
      <c r="I8" s="7"/>
    </row>
    <row r="9" spans="2:9" s="6" customFormat="1" ht="19.5" customHeight="1">
      <c r="B9" s="90">
        <v>4212</v>
      </c>
      <c r="C9" s="13" t="s">
        <v>31</v>
      </c>
      <c r="D9" s="14">
        <v>1574.108</v>
      </c>
      <c r="E9" s="12">
        <v>2400</v>
      </c>
      <c r="F9" s="12">
        <v>1400</v>
      </c>
      <c r="G9" s="16"/>
      <c r="I9" s="7"/>
    </row>
    <row r="10" spans="2:9" s="6" customFormat="1" ht="19.5" customHeight="1">
      <c r="B10" s="90">
        <v>4213</v>
      </c>
      <c r="C10" s="13" t="s">
        <v>32</v>
      </c>
      <c r="D10" s="14">
        <v>1660.441</v>
      </c>
      <c r="E10" s="12">
        <v>1860</v>
      </c>
      <c r="F10" s="12">
        <v>1920</v>
      </c>
      <c r="G10" s="16"/>
      <c r="I10" s="7"/>
    </row>
    <row r="11" spans="2:9" s="6" customFormat="1" ht="19.5" customHeight="1">
      <c r="B11" s="90">
        <v>4214</v>
      </c>
      <c r="C11" s="13" t="s">
        <v>33</v>
      </c>
      <c r="D11" s="14">
        <v>710.01</v>
      </c>
      <c r="E11" s="12">
        <v>737.6</v>
      </c>
      <c r="F11" s="12">
        <v>645.6</v>
      </c>
      <c r="G11" s="17"/>
      <c r="H11" s="8"/>
      <c r="I11" s="7"/>
    </row>
    <row r="12" spans="2:9" s="6" customFormat="1" ht="19.5" customHeight="1">
      <c r="B12" s="90">
        <v>4215</v>
      </c>
      <c r="C12" s="13" t="s">
        <v>34</v>
      </c>
      <c r="D12" s="14">
        <v>583</v>
      </c>
      <c r="E12" s="12">
        <v>400</v>
      </c>
      <c r="F12" s="12">
        <v>400</v>
      </c>
      <c r="G12" s="17"/>
      <c r="H12" s="8"/>
      <c r="I12" s="7"/>
    </row>
    <row r="13" spans="2:9" s="6" customFormat="1" ht="19.5" customHeight="1">
      <c r="B13" s="90">
        <v>4216</v>
      </c>
      <c r="C13" s="13" t="s">
        <v>35</v>
      </c>
      <c r="D13" s="14">
        <v>1005.555</v>
      </c>
      <c r="E13" s="12">
        <v>650</v>
      </c>
      <c r="F13" s="12">
        <v>650</v>
      </c>
      <c r="G13" s="16"/>
      <c r="H13" s="8"/>
      <c r="I13" s="7"/>
    </row>
    <row r="14" spans="2:9" s="6" customFormat="1" ht="19.5" customHeight="1">
      <c r="B14" s="90">
        <v>4221</v>
      </c>
      <c r="C14" s="13" t="s">
        <v>36</v>
      </c>
      <c r="D14" s="14">
        <v>102.6</v>
      </c>
      <c r="E14" s="12">
        <v>200</v>
      </c>
      <c r="F14" s="12">
        <v>200</v>
      </c>
      <c r="G14" s="17"/>
      <c r="H14" s="8"/>
      <c r="I14" s="7"/>
    </row>
    <row r="15" spans="2:9" s="6" customFormat="1" ht="19.5" customHeight="1">
      <c r="B15" s="90">
        <v>4231</v>
      </c>
      <c r="C15" s="13" t="s">
        <v>37</v>
      </c>
      <c r="D15" s="14">
        <v>20</v>
      </c>
      <c r="E15" s="12">
        <v>80</v>
      </c>
      <c r="F15" s="12">
        <v>80</v>
      </c>
      <c r="G15" s="17"/>
      <c r="H15" s="8"/>
      <c r="I15" s="7"/>
    </row>
    <row r="16" spans="2:9" s="6" customFormat="1" ht="19.5" customHeight="1">
      <c r="B16" s="90">
        <v>4232</v>
      </c>
      <c r="C16" s="13" t="s">
        <v>38</v>
      </c>
      <c r="D16" s="14">
        <v>266.4</v>
      </c>
      <c r="E16" s="12">
        <v>266.4</v>
      </c>
      <c r="F16" s="12">
        <v>300.6</v>
      </c>
      <c r="G16" s="16"/>
      <c r="H16" s="8"/>
      <c r="I16" s="7"/>
    </row>
    <row r="17" spans="2:9" s="6" customFormat="1" ht="19.5" customHeight="1">
      <c r="B17" s="90">
        <v>4233</v>
      </c>
      <c r="C17" s="13" t="s">
        <v>81</v>
      </c>
      <c r="D17" s="14">
        <v>0</v>
      </c>
      <c r="E17" s="12">
        <v>200</v>
      </c>
      <c r="F17" s="12">
        <v>200</v>
      </c>
      <c r="G17" s="16"/>
      <c r="H17" s="8"/>
      <c r="I17" s="7"/>
    </row>
    <row r="18" spans="2:9" s="6" customFormat="1" ht="19.5" customHeight="1">
      <c r="B18" s="90">
        <v>4234</v>
      </c>
      <c r="C18" s="13" t="s">
        <v>39</v>
      </c>
      <c r="D18" s="14">
        <v>312</v>
      </c>
      <c r="E18" s="12">
        <v>282</v>
      </c>
      <c r="F18" s="12">
        <v>132</v>
      </c>
      <c r="G18" s="16"/>
      <c r="H18" s="8"/>
      <c r="I18" s="7"/>
    </row>
    <row r="19" spans="2:9" s="6" customFormat="1" ht="27.75" customHeight="1">
      <c r="B19" s="90">
        <v>4236</v>
      </c>
      <c r="C19" s="13" t="s">
        <v>40</v>
      </c>
      <c r="D19" s="14">
        <v>486</v>
      </c>
      <c r="E19" s="12">
        <v>600</v>
      </c>
      <c r="F19" s="12">
        <v>500</v>
      </c>
      <c r="G19" s="16"/>
      <c r="H19" s="8"/>
      <c r="I19" s="7"/>
    </row>
    <row r="20" spans="2:9" s="6" customFormat="1" ht="19.5" customHeight="1">
      <c r="B20" s="90">
        <v>4237</v>
      </c>
      <c r="C20" s="13" t="s">
        <v>41</v>
      </c>
      <c r="D20" s="14">
        <v>896.04</v>
      </c>
      <c r="E20" s="12">
        <v>500</v>
      </c>
      <c r="F20" s="12">
        <v>700</v>
      </c>
      <c r="G20" s="16"/>
      <c r="H20" s="8"/>
      <c r="I20" s="7"/>
    </row>
    <row r="21" spans="2:9" s="6" customFormat="1" ht="19.5" customHeight="1">
      <c r="B21" s="90">
        <v>4239</v>
      </c>
      <c r="C21" s="13" t="s">
        <v>42</v>
      </c>
      <c r="D21" s="14">
        <v>979.244</v>
      </c>
      <c r="E21" s="12">
        <v>700</v>
      </c>
      <c r="F21" s="12">
        <v>1000</v>
      </c>
      <c r="G21" s="16"/>
      <c r="H21" s="8"/>
      <c r="I21" s="7"/>
    </row>
    <row r="22" spans="2:9" s="6" customFormat="1" ht="19.5" customHeight="1">
      <c r="B22" s="90">
        <v>4241</v>
      </c>
      <c r="C22" s="13" t="s">
        <v>43</v>
      </c>
      <c r="D22" s="14">
        <v>1428.372</v>
      </c>
      <c r="E22" s="12">
        <v>1470</v>
      </c>
      <c r="F22" s="12">
        <v>1920</v>
      </c>
      <c r="G22" s="16"/>
      <c r="H22" s="8"/>
      <c r="I22" s="7"/>
    </row>
    <row r="23" spans="2:9" s="6" customFormat="1" ht="27.75" customHeight="1">
      <c r="B23" s="91">
        <v>4251</v>
      </c>
      <c r="C23" s="13" t="s">
        <v>44</v>
      </c>
      <c r="D23" s="14">
        <v>96.01</v>
      </c>
      <c r="E23" s="12">
        <v>0</v>
      </c>
      <c r="F23" s="12">
        <v>0</v>
      </c>
      <c r="G23" s="17"/>
      <c r="H23" s="8"/>
      <c r="I23" s="7"/>
    </row>
    <row r="24" spans="2:9" s="6" customFormat="1" ht="30.75" customHeight="1">
      <c r="B24" s="91">
        <v>4252</v>
      </c>
      <c r="C24" s="13" t="s">
        <v>45</v>
      </c>
      <c r="D24" s="14">
        <v>557.6</v>
      </c>
      <c r="E24" s="12">
        <v>1200</v>
      </c>
      <c r="F24" s="12">
        <v>1200</v>
      </c>
      <c r="G24" s="16"/>
      <c r="H24" s="8"/>
      <c r="I24" s="7"/>
    </row>
    <row r="25" spans="2:9" s="6" customFormat="1" ht="19.5" customHeight="1">
      <c r="B25" s="91">
        <v>4261</v>
      </c>
      <c r="C25" s="13" t="s">
        <v>46</v>
      </c>
      <c r="D25" s="14">
        <v>576.255</v>
      </c>
      <c r="E25" s="12">
        <v>800</v>
      </c>
      <c r="F25" s="12">
        <v>900</v>
      </c>
      <c r="G25" s="17"/>
      <c r="H25" s="8"/>
      <c r="I25" s="7"/>
    </row>
    <row r="26" spans="2:9" s="6" customFormat="1" ht="19.5" customHeight="1">
      <c r="B26" s="91">
        <v>4264</v>
      </c>
      <c r="C26" s="13" t="s">
        <v>47</v>
      </c>
      <c r="D26" s="14">
        <v>5291.1</v>
      </c>
      <c r="E26" s="12">
        <v>6090</v>
      </c>
      <c r="F26" s="12">
        <v>7290</v>
      </c>
      <c r="G26" s="16"/>
      <c r="H26" s="8"/>
      <c r="I26" s="7"/>
    </row>
    <row r="27" spans="2:9" s="6" customFormat="1" ht="19.5" customHeight="1">
      <c r="B27" s="91">
        <v>4267</v>
      </c>
      <c r="C27" s="13" t="s">
        <v>48</v>
      </c>
      <c r="D27" s="14">
        <v>51.12</v>
      </c>
      <c r="E27" s="12">
        <v>150</v>
      </c>
      <c r="F27" s="12">
        <v>150</v>
      </c>
      <c r="G27" s="17"/>
      <c r="H27" s="9"/>
      <c r="I27" s="7"/>
    </row>
    <row r="28" spans="2:9" s="6" customFormat="1" ht="19.5" customHeight="1">
      <c r="B28" s="91">
        <v>4269</v>
      </c>
      <c r="C28" s="13" t="s">
        <v>49</v>
      </c>
      <c r="D28" s="14">
        <v>1010.482</v>
      </c>
      <c r="E28" s="12">
        <v>500</v>
      </c>
      <c r="F28" s="12">
        <v>700</v>
      </c>
      <c r="G28" s="17"/>
      <c r="H28" s="9"/>
      <c r="I28" s="7"/>
    </row>
    <row r="29" spans="2:9" s="6" customFormat="1" ht="33" customHeight="1">
      <c r="B29" s="91">
        <v>4511</v>
      </c>
      <c r="C29" s="13" t="s">
        <v>50</v>
      </c>
      <c r="D29" s="12">
        <v>107906.64</v>
      </c>
      <c r="E29" s="12">
        <v>124820</v>
      </c>
      <c r="F29" s="12">
        <v>128200</v>
      </c>
      <c r="G29" s="17"/>
      <c r="H29" s="9"/>
      <c r="I29" s="7"/>
    </row>
    <row r="30" spans="2:9" s="6" customFormat="1" ht="34.5" customHeight="1">
      <c r="B30" s="91">
        <v>4637</v>
      </c>
      <c r="C30" s="13" t="s">
        <v>51</v>
      </c>
      <c r="D30" s="14">
        <v>14036.5</v>
      </c>
      <c r="E30" s="21">
        <v>12780</v>
      </c>
      <c r="F30" s="21">
        <v>12468.6</v>
      </c>
      <c r="G30" s="17"/>
      <c r="H30" s="9"/>
      <c r="I30" s="7"/>
    </row>
    <row r="31" spans="2:9" s="6" customFormat="1" ht="19.5" customHeight="1">
      <c r="B31" s="91">
        <v>4729</v>
      </c>
      <c r="C31" s="13" t="s">
        <v>52</v>
      </c>
      <c r="D31" s="14">
        <v>3992</v>
      </c>
      <c r="E31" s="12">
        <v>3600</v>
      </c>
      <c r="F31" s="12">
        <v>4000</v>
      </c>
      <c r="G31" s="17"/>
      <c r="H31" s="9"/>
      <c r="I31" s="7"/>
    </row>
    <row r="32" spans="2:9" s="6" customFormat="1" ht="32.25" customHeight="1">
      <c r="B32" s="91">
        <v>4819</v>
      </c>
      <c r="C32" s="13" t="s">
        <v>53</v>
      </c>
      <c r="D32" s="14">
        <v>732.1</v>
      </c>
      <c r="E32" s="12">
        <v>565.1</v>
      </c>
      <c r="F32" s="12">
        <v>405.1</v>
      </c>
      <c r="G32" s="17"/>
      <c r="H32" s="9"/>
      <c r="I32" s="7"/>
    </row>
    <row r="33" spans="2:9" s="6" customFormat="1" ht="19.5" customHeight="1">
      <c r="B33" s="91">
        <v>4823</v>
      </c>
      <c r="C33" s="13" t="s">
        <v>54</v>
      </c>
      <c r="D33" s="14">
        <v>202.675</v>
      </c>
      <c r="E33" s="21">
        <v>248.9</v>
      </c>
      <c r="F33" s="21">
        <v>188.1</v>
      </c>
      <c r="G33" s="16"/>
      <c r="I33" s="7"/>
    </row>
    <row r="34" spans="2:9" s="6" customFormat="1" ht="19.5" customHeight="1">
      <c r="B34" s="91">
        <v>4891</v>
      </c>
      <c r="C34" s="13" t="s">
        <v>55</v>
      </c>
      <c r="D34" s="14">
        <v>0</v>
      </c>
      <c r="E34" s="12">
        <v>12600</v>
      </c>
      <c r="F34" s="12">
        <v>13450</v>
      </c>
      <c r="G34" s="16"/>
      <c r="I34" s="7"/>
    </row>
    <row r="35" spans="2:9" s="6" customFormat="1" ht="19.5" customHeight="1">
      <c r="B35" s="91">
        <v>5112</v>
      </c>
      <c r="C35" s="13" t="s">
        <v>56</v>
      </c>
      <c r="D35" s="14">
        <v>0</v>
      </c>
      <c r="E35" s="12">
        <v>0</v>
      </c>
      <c r="F35" s="12">
        <v>990</v>
      </c>
      <c r="G35" s="16"/>
      <c r="I35" s="7"/>
    </row>
    <row r="36" spans="2:9" s="6" customFormat="1" ht="33.75" customHeight="1">
      <c r="B36" s="90">
        <v>5113</v>
      </c>
      <c r="C36" s="13" t="s">
        <v>57</v>
      </c>
      <c r="D36" s="14">
        <v>35121.246</v>
      </c>
      <c r="E36" s="12">
        <v>6000</v>
      </c>
      <c r="F36" s="12">
        <v>30010</v>
      </c>
      <c r="G36" s="16"/>
      <c r="I36" s="7"/>
    </row>
    <row r="37" spans="2:9" s="6" customFormat="1" ht="16.5" customHeight="1">
      <c r="B37" s="90">
        <v>5121</v>
      </c>
      <c r="C37" s="13" t="s">
        <v>26</v>
      </c>
      <c r="D37" s="14">
        <v>0</v>
      </c>
      <c r="E37" s="12">
        <v>1000</v>
      </c>
      <c r="F37" s="12">
        <v>500</v>
      </c>
      <c r="G37" s="16"/>
      <c r="I37" s="7"/>
    </row>
    <row r="38" spans="2:9" s="6" customFormat="1" ht="17.25" customHeight="1">
      <c r="B38" s="90">
        <v>5122</v>
      </c>
      <c r="C38" s="13" t="s">
        <v>58</v>
      </c>
      <c r="D38" s="14">
        <v>2185</v>
      </c>
      <c r="E38" s="12">
        <v>3000</v>
      </c>
      <c r="F38" s="12">
        <v>2500</v>
      </c>
      <c r="G38" s="17"/>
      <c r="H38" s="8"/>
      <c r="I38" s="7"/>
    </row>
    <row r="39" spans="2:7" s="6" customFormat="1" ht="19.5" customHeight="1">
      <c r="B39" s="90"/>
      <c r="C39" s="92" t="s">
        <v>28</v>
      </c>
      <c r="D39" s="69">
        <f>SUM(D6:D38)</f>
        <v>261742.724</v>
      </c>
      <c r="E39" s="69">
        <f>SUM(E6:E38)</f>
        <v>262000</v>
      </c>
      <c r="F39" s="69">
        <f>SUM(F6:F38)</f>
        <v>303000</v>
      </c>
      <c r="G39" s="16"/>
    </row>
    <row r="40" spans="1:7" ht="13.5">
      <c r="A40" s="4"/>
      <c r="B40" s="18"/>
      <c r="C40" s="18"/>
      <c r="D40" s="18"/>
      <c r="E40" s="18"/>
      <c r="F40" s="18"/>
      <c r="G40" s="10"/>
    </row>
    <row r="41" spans="1:7" ht="13.5">
      <c r="A41" s="4"/>
      <c r="B41" s="18"/>
      <c r="C41" s="38"/>
      <c r="D41" s="102"/>
      <c r="E41" s="102"/>
      <c r="F41" s="102"/>
      <c r="G41" s="102"/>
    </row>
    <row r="42" spans="2:7" ht="13.5">
      <c r="B42" s="10"/>
      <c r="C42" s="100" t="s">
        <v>98</v>
      </c>
      <c r="D42" s="100"/>
      <c r="E42" s="100"/>
      <c r="F42" s="10"/>
      <c r="G42" s="10"/>
    </row>
    <row r="43" spans="2:7" ht="13.5">
      <c r="B43" s="10"/>
      <c r="C43" s="10"/>
      <c r="D43" s="19"/>
      <c r="E43" s="10"/>
      <c r="F43" s="10"/>
      <c r="G43" s="10"/>
    </row>
    <row r="44" spans="2:7" ht="13.5">
      <c r="B44" s="10"/>
      <c r="C44" s="10"/>
      <c r="D44" s="10"/>
      <c r="E44" s="10"/>
      <c r="F44" s="10"/>
      <c r="G44" s="10"/>
    </row>
    <row r="45" spans="2:7" ht="13.5">
      <c r="B45" s="10"/>
      <c r="C45" s="10"/>
      <c r="D45" s="10"/>
      <c r="E45" s="10"/>
      <c r="F45" s="10"/>
      <c r="G45" s="10"/>
    </row>
  </sheetData>
  <sheetProtection/>
  <mergeCells count="5">
    <mergeCell ref="B3:F3"/>
    <mergeCell ref="E1:F1"/>
    <mergeCell ref="D2:F2"/>
    <mergeCell ref="D41:G41"/>
    <mergeCell ref="C42:E42"/>
  </mergeCells>
  <printOptions horizontalCentered="1"/>
  <pageMargins left="0" right="0" top="0" bottom="0" header="0" footer="0"/>
  <pageSetup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Gjuxapetaran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</dc:creator>
  <cp:keywords/>
  <dc:description/>
  <cp:lastModifiedBy>Gayane</cp:lastModifiedBy>
  <cp:lastPrinted>2019-01-11T12:19:25Z</cp:lastPrinted>
  <dcterms:created xsi:type="dcterms:W3CDTF">2009-12-03T06:01:35Z</dcterms:created>
  <dcterms:modified xsi:type="dcterms:W3CDTF">2019-01-11T12:21:21Z</dcterms:modified>
  <cp:category/>
  <cp:version/>
  <cp:contentType/>
  <cp:contentStatus/>
</cp:coreProperties>
</file>