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ավագանի 2023\"/>
    </mc:Choice>
  </mc:AlternateContent>
  <xr:revisionPtr revIDLastSave="0" documentId="13_ncr:1_{E21F9C43-CCE6-4B65-96FE-20248B9E2A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0" i="1" l="1"/>
  <c r="E70" i="1"/>
  <c r="F69" i="1"/>
  <c r="F14" i="1" l="1"/>
  <c r="F15" i="1"/>
  <c r="F16" i="1"/>
  <c r="F17" i="1"/>
  <c r="F18" i="1"/>
  <c r="C19" i="1"/>
  <c r="D19" i="1"/>
  <c r="F22" i="1"/>
  <c r="F23" i="1"/>
  <c r="F24" i="1"/>
  <c r="C25" i="1"/>
  <c r="D25" i="1"/>
  <c r="F27" i="1"/>
  <c r="F28" i="1" s="1"/>
  <c r="C28" i="1"/>
  <c r="D28" i="1"/>
  <c r="F30" i="1"/>
  <c r="F31" i="1"/>
  <c r="F32" i="1"/>
  <c r="F33" i="1"/>
  <c r="F34" i="1"/>
  <c r="C35" i="1"/>
  <c r="D35" i="1"/>
  <c r="F38" i="1"/>
  <c r="F39" i="1"/>
  <c r="F40" i="1"/>
  <c r="F41" i="1"/>
  <c r="F42" i="1"/>
  <c r="C43" i="1"/>
  <c r="D43" i="1"/>
  <c r="F46" i="1"/>
  <c r="F47" i="1"/>
  <c r="F48" i="1"/>
  <c r="F49" i="1"/>
  <c r="C50" i="1"/>
  <c r="D50" i="1"/>
  <c r="F53" i="1"/>
  <c r="F54" i="1"/>
  <c r="F55" i="1"/>
  <c r="F56" i="1"/>
  <c r="C57" i="1"/>
  <c r="D57" i="1"/>
  <c r="F59" i="1"/>
  <c r="F60" i="1"/>
  <c r="F61" i="1"/>
  <c r="F62" i="1"/>
  <c r="C63" i="1"/>
  <c r="D63" i="1"/>
  <c r="F66" i="1"/>
  <c r="F67" i="1"/>
  <c r="F68" i="1"/>
  <c r="C70" i="1"/>
  <c r="D70" i="1"/>
  <c r="F72" i="1"/>
  <c r="F73" i="1"/>
  <c r="F74" i="1"/>
  <c r="F75" i="1"/>
  <c r="C76" i="1"/>
  <c r="D76" i="1"/>
  <c r="F78" i="1"/>
  <c r="F79" i="1"/>
  <c r="F80" i="1"/>
  <c r="F81" i="1"/>
  <c r="F82" i="1"/>
  <c r="F83" i="1"/>
  <c r="F84" i="1"/>
  <c r="C85" i="1"/>
  <c r="D85" i="1"/>
  <c r="F88" i="1"/>
  <c r="F89" i="1" s="1"/>
  <c r="C89" i="1"/>
  <c r="D89" i="1"/>
  <c r="F63" i="1" l="1"/>
  <c r="F70" i="1"/>
  <c r="F35" i="1"/>
  <c r="D90" i="1"/>
  <c r="F25" i="1"/>
  <c r="F76" i="1"/>
  <c r="F85" i="1"/>
  <c r="F57" i="1"/>
  <c r="F43" i="1"/>
  <c r="C90" i="1"/>
  <c r="F19" i="1"/>
  <c r="F50" i="1"/>
  <c r="C8" i="1"/>
  <c r="F90" i="1" l="1"/>
</calcChain>
</file>

<file path=xl/sharedStrings.xml><?xml version="1.0" encoding="utf-8"?>
<sst xmlns="http://schemas.openxmlformats.org/spreadsheetml/2006/main" count="87" uniqueCount="57">
  <si>
    <t>Փարաքար համայնքի ավագանու</t>
  </si>
  <si>
    <t>2023 թվականի փետրվարի 14-ի</t>
  </si>
  <si>
    <t>N 10-Ա որոշման</t>
  </si>
  <si>
    <t xml:space="preserve">Աշխատակիցների  քանակը՝  </t>
  </si>
  <si>
    <t>Հ/Հ</t>
  </si>
  <si>
    <t>ՀԱՍՏԻՔԻ ԱՆՎԱՆՈՒՄԸ</t>
  </si>
  <si>
    <t>ՀԱՍՏԻՔԱՅԻՆ ՄԻԱՎՈՐԸ</t>
  </si>
  <si>
    <t>ՊԱՇՏՈՆԱՅԻՆ ԴՐՈՒՅՔԱՉԱՓԸ (սահմանվում է հաստիքային մեկ միավորի համար)</t>
  </si>
  <si>
    <t>Աշխատավարձի չափը</t>
  </si>
  <si>
    <t>Հանայնքային քաղաքական և հայոցողական պաշտոններ</t>
  </si>
  <si>
    <t>Համայնքի ղեկավար</t>
  </si>
  <si>
    <t>Համայնքի ղեկավարի  առաջին տեղակալ</t>
  </si>
  <si>
    <t>Համայնքի ղեկավարի տեղակալ</t>
  </si>
  <si>
    <t>Համայնքի ղեկավարի օգնական</t>
  </si>
  <si>
    <t>Ընդամենը</t>
  </si>
  <si>
    <t>Համայնքայի վարչական պաշտոններ</t>
  </si>
  <si>
    <t>Վարչական ղեկավար / մինչև 2000 բնակիչ/</t>
  </si>
  <si>
    <t>Վարչական ղեկավար / 2000- 3000 բնակիչ/</t>
  </si>
  <si>
    <t>Վարչական ղեկավար / 3000- 4000 բնակիչ/</t>
  </si>
  <si>
    <t>Համայնքային ծառայության պաշտոններ</t>
  </si>
  <si>
    <t>Աշխատակազմի քարտուղար</t>
  </si>
  <si>
    <t>Քաղաքաշինության , հողաշինության , գյուղատնտեսության և բնապահպանության բաժին</t>
  </si>
  <si>
    <t>Բաժնի պետ</t>
  </si>
  <si>
    <t>Բաժնի պետի տեղակալ</t>
  </si>
  <si>
    <t>Գլխավոր մասնագետ</t>
  </si>
  <si>
    <t>Առաջատար մասնագետ</t>
  </si>
  <si>
    <t>Առաջին կարգի մասնագետ</t>
  </si>
  <si>
    <t>Ֆինանսատնտեսագիտական, գնումների,եկամուտների հաշվառման և հավաքագրման բաժին</t>
  </si>
  <si>
    <t>Կրթության, մշակույթի, սպորտի և երիտասարդության հարցերի ,արտաքին կապերի , տուրիզմի բաժին</t>
  </si>
  <si>
    <t xml:space="preserve">Սոցիալական աջակցության և առողջապահության   հարցերի բաժին </t>
  </si>
  <si>
    <t>Իրավաբանական  բաժին</t>
  </si>
  <si>
    <t xml:space="preserve">Գլխավոր մասնագետ </t>
  </si>
  <si>
    <t xml:space="preserve">Առաջին կարգի մասնագետ </t>
  </si>
  <si>
    <t xml:space="preserve">Քարտուղարության, անձնակազմի կառավարման, հասարակայնության, տեղեկատվական տեխնոլոգիաների բաժին </t>
  </si>
  <si>
    <t>Աշխատակազմ (կառուցվածքային ստորաբաժանումների մեջ չներառված պաշտոններ)</t>
  </si>
  <si>
    <t>Առաջատար մասնագետ /1000-3000 բնակիչ /</t>
  </si>
  <si>
    <t>Առաջատար մասնագետ / 3000-4000 բնակիչ /</t>
  </si>
  <si>
    <t>Առաջին կարգի մասնագետ  /3000-4000 բնակիչ /</t>
  </si>
  <si>
    <t>Առաջին կարգի մասնագետ / զին ղեկ./</t>
  </si>
  <si>
    <t>Տեխնիկական սպասարկման   անձնակազմ</t>
  </si>
  <si>
    <t>Հավաքարար</t>
  </si>
  <si>
    <t>Գործավար</t>
  </si>
  <si>
    <t>Վարորդ</t>
  </si>
  <si>
    <t>Թեժ գծի զանգերի պատասխանատու</t>
  </si>
  <si>
    <t>Նկարահանող օպերատոր</t>
  </si>
  <si>
    <t>Տնտեսվար</t>
  </si>
  <si>
    <t>Հսկիչ տեսուչ</t>
  </si>
  <si>
    <t>Ցանցային  ադմինիստրատոր</t>
  </si>
  <si>
    <t>2</t>
  </si>
  <si>
    <t>Անասնաբույժ</t>
  </si>
  <si>
    <t>ԸՆԴԱՄԵՆԸ աշխատակազմ</t>
  </si>
  <si>
    <t>ՀԱՅԱՍՏԱՆԻ ՀԱՆՐԱՊԵՏՈՒԹՅԱՆ ԱՐՄԱՎԻՐԻ ՄԱՐԶԻ ՓԱՐԱՔԱՐԻ ՀԱՄԱՅՆՔԱՊԵՏԱՐԱՆԻ ԱՇԽԱՏԱԿԱԶՄԻ ԱՇԽԱՏԱԿԻՑՆԵՐԻ  ՔԱՆԱԿԸ, ՀԱՍՏԻՔԱՑՈՒՑԱԿԸ ԵՎ ՊԱՇՏՈՆԱՅԻՆ ԴՐՈՒՅՔԱՉԱՓԵՐԸ</t>
  </si>
  <si>
    <t>Հավելված 2</t>
  </si>
  <si>
    <t>Համայնքի ղեկավարի խորհրդական</t>
  </si>
  <si>
    <t xml:space="preserve"> </t>
  </si>
  <si>
    <t>Քաղաքացիական  աշխատանք  իրականացնող անձնակազմ</t>
  </si>
  <si>
    <t xml:space="preserve">ՀԱՎԵԼԱՎՃԱՐԸ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</si>
</sst>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164" fontId="0" fillId="0" borderId="0" xfId="0" applyNumberFormat="1"/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1"/>
  <sheetViews>
    <sheetView tabSelected="1" topLeftCell="A10" workbookViewId="0">
      <selection activeCell="M20" sqref="M20"/>
    </sheetView>
  </sheetViews>
  <sheetFormatPr defaultRowHeight="15" x14ac:dyDescent="0.25"/>
  <cols>
    <col min="1" max="1" width="5.7109375" style="29" customWidth="1"/>
    <col min="2" max="2" width="51.5703125" style="4" customWidth="1"/>
    <col min="3" max="3" width="10.42578125" style="8" customWidth="1"/>
    <col min="4" max="4" width="15" style="9" customWidth="1"/>
    <col min="5" max="5" width="12" style="9" customWidth="1"/>
    <col min="6" max="6" width="15.85546875" style="10" customWidth="1"/>
    <col min="257" max="257" width="5.7109375" customWidth="1"/>
    <col min="258" max="258" width="51.5703125" customWidth="1"/>
    <col min="259" max="259" width="10.42578125" customWidth="1"/>
    <col min="260" max="260" width="15" customWidth="1"/>
    <col min="261" max="261" width="8.5703125" customWidth="1"/>
    <col min="262" max="262" width="15" customWidth="1"/>
    <col min="513" max="513" width="5.7109375" customWidth="1"/>
    <col min="514" max="514" width="51.5703125" customWidth="1"/>
    <col min="515" max="515" width="10.42578125" customWidth="1"/>
    <col min="516" max="516" width="15" customWidth="1"/>
    <col min="517" max="517" width="8.5703125" customWidth="1"/>
    <col min="518" max="518" width="15" customWidth="1"/>
    <col min="769" max="769" width="5.7109375" customWidth="1"/>
    <col min="770" max="770" width="51.5703125" customWidth="1"/>
    <col min="771" max="771" width="10.42578125" customWidth="1"/>
    <col min="772" max="772" width="15" customWidth="1"/>
    <col min="773" max="773" width="8.5703125" customWidth="1"/>
    <col min="774" max="774" width="15" customWidth="1"/>
    <col min="1025" max="1025" width="5.7109375" customWidth="1"/>
    <col min="1026" max="1026" width="51.5703125" customWidth="1"/>
    <col min="1027" max="1027" width="10.42578125" customWidth="1"/>
    <col min="1028" max="1028" width="15" customWidth="1"/>
    <col min="1029" max="1029" width="8.5703125" customWidth="1"/>
    <col min="1030" max="1030" width="15" customWidth="1"/>
    <col min="1281" max="1281" width="5.7109375" customWidth="1"/>
    <col min="1282" max="1282" width="51.5703125" customWidth="1"/>
    <col min="1283" max="1283" width="10.42578125" customWidth="1"/>
    <col min="1284" max="1284" width="15" customWidth="1"/>
    <col min="1285" max="1285" width="8.5703125" customWidth="1"/>
    <col min="1286" max="1286" width="15" customWidth="1"/>
    <col min="1537" max="1537" width="5.7109375" customWidth="1"/>
    <col min="1538" max="1538" width="51.5703125" customWidth="1"/>
    <col min="1539" max="1539" width="10.42578125" customWidth="1"/>
    <col min="1540" max="1540" width="15" customWidth="1"/>
    <col min="1541" max="1541" width="8.5703125" customWidth="1"/>
    <col min="1542" max="1542" width="15" customWidth="1"/>
    <col min="1793" max="1793" width="5.7109375" customWidth="1"/>
    <col min="1794" max="1794" width="51.5703125" customWidth="1"/>
    <col min="1795" max="1795" width="10.42578125" customWidth="1"/>
    <col min="1796" max="1796" width="15" customWidth="1"/>
    <col min="1797" max="1797" width="8.5703125" customWidth="1"/>
    <col min="1798" max="1798" width="15" customWidth="1"/>
    <col min="2049" max="2049" width="5.7109375" customWidth="1"/>
    <col min="2050" max="2050" width="51.5703125" customWidth="1"/>
    <col min="2051" max="2051" width="10.42578125" customWidth="1"/>
    <col min="2052" max="2052" width="15" customWidth="1"/>
    <col min="2053" max="2053" width="8.5703125" customWidth="1"/>
    <col min="2054" max="2054" width="15" customWidth="1"/>
    <col min="2305" max="2305" width="5.7109375" customWidth="1"/>
    <col min="2306" max="2306" width="51.5703125" customWidth="1"/>
    <col min="2307" max="2307" width="10.42578125" customWidth="1"/>
    <col min="2308" max="2308" width="15" customWidth="1"/>
    <col min="2309" max="2309" width="8.5703125" customWidth="1"/>
    <col min="2310" max="2310" width="15" customWidth="1"/>
    <col min="2561" max="2561" width="5.7109375" customWidth="1"/>
    <col min="2562" max="2562" width="51.5703125" customWidth="1"/>
    <col min="2563" max="2563" width="10.42578125" customWidth="1"/>
    <col min="2564" max="2564" width="15" customWidth="1"/>
    <col min="2565" max="2565" width="8.5703125" customWidth="1"/>
    <col min="2566" max="2566" width="15" customWidth="1"/>
    <col min="2817" max="2817" width="5.7109375" customWidth="1"/>
    <col min="2818" max="2818" width="51.5703125" customWidth="1"/>
    <col min="2819" max="2819" width="10.42578125" customWidth="1"/>
    <col min="2820" max="2820" width="15" customWidth="1"/>
    <col min="2821" max="2821" width="8.5703125" customWidth="1"/>
    <col min="2822" max="2822" width="15" customWidth="1"/>
    <col min="3073" max="3073" width="5.7109375" customWidth="1"/>
    <col min="3074" max="3074" width="51.5703125" customWidth="1"/>
    <col min="3075" max="3075" width="10.42578125" customWidth="1"/>
    <col min="3076" max="3076" width="15" customWidth="1"/>
    <col min="3077" max="3077" width="8.5703125" customWidth="1"/>
    <col min="3078" max="3078" width="15" customWidth="1"/>
    <col min="3329" max="3329" width="5.7109375" customWidth="1"/>
    <col min="3330" max="3330" width="51.5703125" customWidth="1"/>
    <col min="3331" max="3331" width="10.42578125" customWidth="1"/>
    <col min="3332" max="3332" width="15" customWidth="1"/>
    <col min="3333" max="3333" width="8.5703125" customWidth="1"/>
    <col min="3334" max="3334" width="15" customWidth="1"/>
    <col min="3585" max="3585" width="5.7109375" customWidth="1"/>
    <col min="3586" max="3586" width="51.5703125" customWidth="1"/>
    <col min="3587" max="3587" width="10.42578125" customWidth="1"/>
    <col min="3588" max="3588" width="15" customWidth="1"/>
    <col min="3589" max="3589" width="8.5703125" customWidth="1"/>
    <col min="3590" max="3590" width="15" customWidth="1"/>
    <col min="3841" max="3841" width="5.7109375" customWidth="1"/>
    <col min="3842" max="3842" width="51.5703125" customWidth="1"/>
    <col min="3843" max="3843" width="10.42578125" customWidth="1"/>
    <col min="3844" max="3844" width="15" customWidth="1"/>
    <col min="3845" max="3845" width="8.5703125" customWidth="1"/>
    <col min="3846" max="3846" width="15" customWidth="1"/>
    <col min="4097" max="4097" width="5.7109375" customWidth="1"/>
    <col min="4098" max="4098" width="51.5703125" customWidth="1"/>
    <col min="4099" max="4099" width="10.42578125" customWidth="1"/>
    <col min="4100" max="4100" width="15" customWidth="1"/>
    <col min="4101" max="4101" width="8.5703125" customWidth="1"/>
    <col min="4102" max="4102" width="15" customWidth="1"/>
    <col min="4353" max="4353" width="5.7109375" customWidth="1"/>
    <col min="4354" max="4354" width="51.5703125" customWidth="1"/>
    <col min="4355" max="4355" width="10.42578125" customWidth="1"/>
    <col min="4356" max="4356" width="15" customWidth="1"/>
    <col min="4357" max="4357" width="8.5703125" customWidth="1"/>
    <col min="4358" max="4358" width="15" customWidth="1"/>
    <col min="4609" max="4609" width="5.7109375" customWidth="1"/>
    <col min="4610" max="4610" width="51.5703125" customWidth="1"/>
    <col min="4611" max="4611" width="10.42578125" customWidth="1"/>
    <col min="4612" max="4612" width="15" customWidth="1"/>
    <col min="4613" max="4613" width="8.5703125" customWidth="1"/>
    <col min="4614" max="4614" width="15" customWidth="1"/>
    <col min="4865" max="4865" width="5.7109375" customWidth="1"/>
    <col min="4866" max="4866" width="51.5703125" customWidth="1"/>
    <col min="4867" max="4867" width="10.42578125" customWidth="1"/>
    <col min="4868" max="4868" width="15" customWidth="1"/>
    <col min="4869" max="4869" width="8.5703125" customWidth="1"/>
    <col min="4870" max="4870" width="15" customWidth="1"/>
    <col min="5121" max="5121" width="5.7109375" customWidth="1"/>
    <col min="5122" max="5122" width="51.5703125" customWidth="1"/>
    <col min="5123" max="5123" width="10.42578125" customWidth="1"/>
    <col min="5124" max="5124" width="15" customWidth="1"/>
    <col min="5125" max="5125" width="8.5703125" customWidth="1"/>
    <col min="5126" max="5126" width="15" customWidth="1"/>
    <col min="5377" max="5377" width="5.7109375" customWidth="1"/>
    <col min="5378" max="5378" width="51.5703125" customWidth="1"/>
    <col min="5379" max="5379" width="10.42578125" customWidth="1"/>
    <col min="5380" max="5380" width="15" customWidth="1"/>
    <col min="5381" max="5381" width="8.5703125" customWidth="1"/>
    <col min="5382" max="5382" width="15" customWidth="1"/>
    <col min="5633" max="5633" width="5.7109375" customWidth="1"/>
    <col min="5634" max="5634" width="51.5703125" customWidth="1"/>
    <col min="5635" max="5635" width="10.42578125" customWidth="1"/>
    <col min="5636" max="5636" width="15" customWidth="1"/>
    <col min="5637" max="5637" width="8.5703125" customWidth="1"/>
    <col min="5638" max="5638" width="15" customWidth="1"/>
    <col min="5889" max="5889" width="5.7109375" customWidth="1"/>
    <col min="5890" max="5890" width="51.5703125" customWidth="1"/>
    <col min="5891" max="5891" width="10.42578125" customWidth="1"/>
    <col min="5892" max="5892" width="15" customWidth="1"/>
    <col min="5893" max="5893" width="8.5703125" customWidth="1"/>
    <col min="5894" max="5894" width="15" customWidth="1"/>
    <col min="6145" max="6145" width="5.7109375" customWidth="1"/>
    <col min="6146" max="6146" width="51.5703125" customWidth="1"/>
    <col min="6147" max="6147" width="10.42578125" customWidth="1"/>
    <col min="6148" max="6148" width="15" customWidth="1"/>
    <col min="6149" max="6149" width="8.5703125" customWidth="1"/>
    <col min="6150" max="6150" width="15" customWidth="1"/>
    <col min="6401" max="6401" width="5.7109375" customWidth="1"/>
    <col min="6402" max="6402" width="51.5703125" customWidth="1"/>
    <col min="6403" max="6403" width="10.42578125" customWidth="1"/>
    <col min="6404" max="6404" width="15" customWidth="1"/>
    <col min="6405" max="6405" width="8.5703125" customWidth="1"/>
    <col min="6406" max="6406" width="15" customWidth="1"/>
    <col min="6657" max="6657" width="5.7109375" customWidth="1"/>
    <col min="6658" max="6658" width="51.5703125" customWidth="1"/>
    <col min="6659" max="6659" width="10.42578125" customWidth="1"/>
    <col min="6660" max="6660" width="15" customWidth="1"/>
    <col min="6661" max="6661" width="8.5703125" customWidth="1"/>
    <col min="6662" max="6662" width="15" customWidth="1"/>
    <col min="6913" max="6913" width="5.7109375" customWidth="1"/>
    <col min="6914" max="6914" width="51.5703125" customWidth="1"/>
    <col min="6915" max="6915" width="10.42578125" customWidth="1"/>
    <col min="6916" max="6916" width="15" customWidth="1"/>
    <col min="6917" max="6917" width="8.5703125" customWidth="1"/>
    <col min="6918" max="6918" width="15" customWidth="1"/>
    <col min="7169" max="7169" width="5.7109375" customWidth="1"/>
    <col min="7170" max="7170" width="51.5703125" customWidth="1"/>
    <col min="7171" max="7171" width="10.42578125" customWidth="1"/>
    <col min="7172" max="7172" width="15" customWidth="1"/>
    <col min="7173" max="7173" width="8.5703125" customWidth="1"/>
    <col min="7174" max="7174" width="15" customWidth="1"/>
    <col min="7425" max="7425" width="5.7109375" customWidth="1"/>
    <col min="7426" max="7426" width="51.5703125" customWidth="1"/>
    <col min="7427" max="7427" width="10.42578125" customWidth="1"/>
    <col min="7428" max="7428" width="15" customWidth="1"/>
    <col min="7429" max="7429" width="8.5703125" customWidth="1"/>
    <col min="7430" max="7430" width="15" customWidth="1"/>
    <col min="7681" max="7681" width="5.7109375" customWidth="1"/>
    <col min="7682" max="7682" width="51.5703125" customWidth="1"/>
    <col min="7683" max="7683" width="10.42578125" customWidth="1"/>
    <col min="7684" max="7684" width="15" customWidth="1"/>
    <col min="7685" max="7685" width="8.5703125" customWidth="1"/>
    <col min="7686" max="7686" width="15" customWidth="1"/>
    <col min="7937" max="7937" width="5.7109375" customWidth="1"/>
    <col min="7938" max="7938" width="51.5703125" customWidth="1"/>
    <col min="7939" max="7939" width="10.42578125" customWidth="1"/>
    <col min="7940" max="7940" width="15" customWidth="1"/>
    <col min="7941" max="7941" width="8.5703125" customWidth="1"/>
    <col min="7942" max="7942" width="15" customWidth="1"/>
    <col min="8193" max="8193" width="5.7109375" customWidth="1"/>
    <col min="8194" max="8194" width="51.5703125" customWidth="1"/>
    <col min="8195" max="8195" width="10.42578125" customWidth="1"/>
    <col min="8196" max="8196" width="15" customWidth="1"/>
    <col min="8197" max="8197" width="8.5703125" customWidth="1"/>
    <col min="8198" max="8198" width="15" customWidth="1"/>
    <col min="8449" max="8449" width="5.7109375" customWidth="1"/>
    <col min="8450" max="8450" width="51.5703125" customWidth="1"/>
    <col min="8451" max="8451" width="10.42578125" customWidth="1"/>
    <col min="8452" max="8452" width="15" customWidth="1"/>
    <col min="8453" max="8453" width="8.5703125" customWidth="1"/>
    <col min="8454" max="8454" width="15" customWidth="1"/>
    <col min="8705" max="8705" width="5.7109375" customWidth="1"/>
    <col min="8706" max="8706" width="51.5703125" customWidth="1"/>
    <col min="8707" max="8707" width="10.42578125" customWidth="1"/>
    <col min="8708" max="8708" width="15" customWidth="1"/>
    <col min="8709" max="8709" width="8.5703125" customWidth="1"/>
    <col min="8710" max="8710" width="15" customWidth="1"/>
    <col min="8961" max="8961" width="5.7109375" customWidth="1"/>
    <col min="8962" max="8962" width="51.5703125" customWidth="1"/>
    <col min="8963" max="8963" width="10.42578125" customWidth="1"/>
    <col min="8964" max="8964" width="15" customWidth="1"/>
    <col min="8965" max="8965" width="8.5703125" customWidth="1"/>
    <col min="8966" max="8966" width="15" customWidth="1"/>
    <col min="9217" max="9217" width="5.7109375" customWidth="1"/>
    <col min="9218" max="9218" width="51.5703125" customWidth="1"/>
    <col min="9219" max="9219" width="10.42578125" customWidth="1"/>
    <col min="9220" max="9220" width="15" customWidth="1"/>
    <col min="9221" max="9221" width="8.5703125" customWidth="1"/>
    <col min="9222" max="9222" width="15" customWidth="1"/>
    <col min="9473" max="9473" width="5.7109375" customWidth="1"/>
    <col min="9474" max="9474" width="51.5703125" customWidth="1"/>
    <col min="9475" max="9475" width="10.42578125" customWidth="1"/>
    <col min="9476" max="9476" width="15" customWidth="1"/>
    <col min="9477" max="9477" width="8.5703125" customWidth="1"/>
    <col min="9478" max="9478" width="15" customWidth="1"/>
    <col min="9729" max="9729" width="5.7109375" customWidth="1"/>
    <col min="9730" max="9730" width="51.5703125" customWidth="1"/>
    <col min="9731" max="9731" width="10.42578125" customWidth="1"/>
    <col min="9732" max="9732" width="15" customWidth="1"/>
    <col min="9733" max="9733" width="8.5703125" customWidth="1"/>
    <col min="9734" max="9734" width="15" customWidth="1"/>
    <col min="9985" max="9985" width="5.7109375" customWidth="1"/>
    <col min="9986" max="9986" width="51.5703125" customWidth="1"/>
    <col min="9987" max="9987" width="10.42578125" customWidth="1"/>
    <col min="9988" max="9988" width="15" customWidth="1"/>
    <col min="9989" max="9989" width="8.5703125" customWidth="1"/>
    <col min="9990" max="9990" width="15" customWidth="1"/>
    <col min="10241" max="10241" width="5.7109375" customWidth="1"/>
    <col min="10242" max="10242" width="51.5703125" customWidth="1"/>
    <col min="10243" max="10243" width="10.42578125" customWidth="1"/>
    <col min="10244" max="10244" width="15" customWidth="1"/>
    <col min="10245" max="10245" width="8.5703125" customWidth="1"/>
    <col min="10246" max="10246" width="15" customWidth="1"/>
    <col min="10497" max="10497" width="5.7109375" customWidth="1"/>
    <col min="10498" max="10498" width="51.5703125" customWidth="1"/>
    <col min="10499" max="10499" width="10.42578125" customWidth="1"/>
    <col min="10500" max="10500" width="15" customWidth="1"/>
    <col min="10501" max="10501" width="8.5703125" customWidth="1"/>
    <col min="10502" max="10502" width="15" customWidth="1"/>
    <col min="10753" max="10753" width="5.7109375" customWidth="1"/>
    <col min="10754" max="10754" width="51.5703125" customWidth="1"/>
    <col min="10755" max="10755" width="10.42578125" customWidth="1"/>
    <col min="10756" max="10756" width="15" customWidth="1"/>
    <col min="10757" max="10757" width="8.5703125" customWidth="1"/>
    <col min="10758" max="10758" width="15" customWidth="1"/>
    <col min="11009" max="11009" width="5.7109375" customWidth="1"/>
    <col min="11010" max="11010" width="51.5703125" customWidth="1"/>
    <col min="11011" max="11011" width="10.42578125" customWidth="1"/>
    <col min="11012" max="11012" width="15" customWidth="1"/>
    <col min="11013" max="11013" width="8.5703125" customWidth="1"/>
    <col min="11014" max="11014" width="15" customWidth="1"/>
    <col min="11265" max="11265" width="5.7109375" customWidth="1"/>
    <col min="11266" max="11266" width="51.5703125" customWidth="1"/>
    <col min="11267" max="11267" width="10.42578125" customWidth="1"/>
    <col min="11268" max="11268" width="15" customWidth="1"/>
    <col min="11269" max="11269" width="8.5703125" customWidth="1"/>
    <col min="11270" max="11270" width="15" customWidth="1"/>
    <col min="11521" max="11521" width="5.7109375" customWidth="1"/>
    <col min="11522" max="11522" width="51.5703125" customWidth="1"/>
    <col min="11523" max="11523" width="10.42578125" customWidth="1"/>
    <col min="11524" max="11524" width="15" customWidth="1"/>
    <col min="11525" max="11525" width="8.5703125" customWidth="1"/>
    <col min="11526" max="11526" width="15" customWidth="1"/>
    <col min="11777" max="11777" width="5.7109375" customWidth="1"/>
    <col min="11778" max="11778" width="51.5703125" customWidth="1"/>
    <col min="11779" max="11779" width="10.42578125" customWidth="1"/>
    <col min="11780" max="11780" width="15" customWidth="1"/>
    <col min="11781" max="11781" width="8.5703125" customWidth="1"/>
    <col min="11782" max="11782" width="15" customWidth="1"/>
    <col min="12033" max="12033" width="5.7109375" customWidth="1"/>
    <col min="12034" max="12034" width="51.5703125" customWidth="1"/>
    <col min="12035" max="12035" width="10.42578125" customWidth="1"/>
    <col min="12036" max="12036" width="15" customWidth="1"/>
    <col min="12037" max="12037" width="8.5703125" customWidth="1"/>
    <col min="12038" max="12038" width="15" customWidth="1"/>
    <col min="12289" max="12289" width="5.7109375" customWidth="1"/>
    <col min="12290" max="12290" width="51.5703125" customWidth="1"/>
    <col min="12291" max="12291" width="10.42578125" customWidth="1"/>
    <col min="12292" max="12292" width="15" customWidth="1"/>
    <col min="12293" max="12293" width="8.5703125" customWidth="1"/>
    <col min="12294" max="12294" width="15" customWidth="1"/>
    <col min="12545" max="12545" width="5.7109375" customWidth="1"/>
    <col min="12546" max="12546" width="51.5703125" customWidth="1"/>
    <col min="12547" max="12547" width="10.42578125" customWidth="1"/>
    <col min="12548" max="12548" width="15" customWidth="1"/>
    <col min="12549" max="12549" width="8.5703125" customWidth="1"/>
    <col min="12550" max="12550" width="15" customWidth="1"/>
    <col min="12801" max="12801" width="5.7109375" customWidth="1"/>
    <col min="12802" max="12802" width="51.5703125" customWidth="1"/>
    <col min="12803" max="12803" width="10.42578125" customWidth="1"/>
    <col min="12804" max="12804" width="15" customWidth="1"/>
    <col min="12805" max="12805" width="8.5703125" customWidth="1"/>
    <col min="12806" max="12806" width="15" customWidth="1"/>
    <col min="13057" max="13057" width="5.7109375" customWidth="1"/>
    <col min="13058" max="13058" width="51.5703125" customWidth="1"/>
    <col min="13059" max="13059" width="10.42578125" customWidth="1"/>
    <col min="13060" max="13060" width="15" customWidth="1"/>
    <col min="13061" max="13061" width="8.5703125" customWidth="1"/>
    <col min="13062" max="13062" width="15" customWidth="1"/>
    <col min="13313" max="13313" width="5.7109375" customWidth="1"/>
    <col min="13314" max="13314" width="51.5703125" customWidth="1"/>
    <col min="13315" max="13315" width="10.42578125" customWidth="1"/>
    <col min="13316" max="13316" width="15" customWidth="1"/>
    <col min="13317" max="13317" width="8.5703125" customWidth="1"/>
    <col min="13318" max="13318" width="15" customWidth="1"/>
    <col min="13569" max="13569" width="5.7109375" customWidth="1"/>
    <col min="13570" max="13570" width="51.5703125" customWidth="1"/>
    <col min="13571" max="13571" width="10.42578125" customWidth="1"/>
    <col min="13572" max="13572" width="15" customWidth="1"/>
    <col min="13573" max="13573" width="8.5703125" customWidth="1"/>
    <col min="13574" max="13574" width="15" customWidth="1"/>
    <col min="13825" max="13825" width="5.7109375" customWidth="1"/>
    <col min="13826" max="13826" width="51.5703125" customWidth="1"/>
    <col min="13827" max="13827" width="10.42578125" customWidth="1"/>
    <col min="13828" max="13828" width="15" customWidth="1"/>
    <col min="13829" max="13829" width="8.5703125" customWidth="1"/>
    <col min="13830" max="13830" width="15" customWidth="1"/>
    <col min="14081" max="14081" width="5.7109375" customWidth="1"/>
    <col min="14082" max="14082" width="51.5703125" customWidth="1"/>
    <col min="14083" max="14083" width="10.42578125" customWidth="1"/>
    <col min="14084" max="14084" width="15" customWidth="1"/>
    <col min="14085" max="14085" width="8.5703125" customWidth="1"/>
    <col min="14086" max="14086" width="15" customWidth="1"/>
    <col min="14337" max="14337" width="5.7109375" customWidth="1"/>
    <col min="14338" max="14338" width="51.5703125" customWidth="1"/>
    <col min="14339" max="14339" width="10.42578125" customWidth="1"/>
    <col min="14340" max="14340" width="15" customWidth="1"/>
    <col min="14341" max="14341" width="8.5703125" customWidth="1"/>
    <col min="14342" max="14342" width="15" customWidth="1"/>
    <col min="14593" max="14593" width="5.7109375" customWidth="1"/>
    <col min="14594" max="14594" width="51.5703125" customWidth="1"/>
    <col min="14595" max="14595" width="10.42578125" customWidth="1"/>
    <col min="14596" max="14596" width="15" customWidth="1"/>
    <col min="14597" max="14597" width="8.5703125" customWidth="1"/>
    <col min="14598" max="14598" width="15" customWidth="1"/>
    <col min="14849" max="14849" width="5.7109375" customWidth="1"/>
    <col min="14850" max="14850" width="51.5703125" customWidth="1"/>
    <col min="14851" max="14851" width="10.42578125" customWidth="1"/>
    <col min="14852" max="14852" width="15" customWidth="1"/>
    <col min="14853" max="14853" width="8.5703125" customWidth="1"/>
    <col min="14854" max="14854" width="15" customWidth="1"/>
    <col min="15105" max="15105" width="5.7109375" customWidth="1"/>
    <col min="15106" max="15106" width="51.5703125" customWidth="1"/>
    <col min="15107" max="15107" width="10.42578125" customWidth="1"/>
    <col min="15108" max="15108" width="15" customWidth="1"/>
    <col min="15109" max="15109" width="8.5703125" customWidth="1"/>
    <col min="15110" max="15110" width="15" customWidth="1"/>
    <col min="15361" max="15361" width="5.7109375" customWidth="1"/>
    <col min="15362" max="15362" width="51.5703125" customWidth="1"/>
    <col min="15363" max="15363" width="10.42578125" customWidth="1"/>
    <col min="15364" max="15364" width="15" customWidth="1"/>
    <col min="15365" max="15365" width="8.5703125" customWidth="1"/>
    <col min="15366" max="15366" width="15" customWidth="1"/>
    <col min="15617" max="15617" width="5.7109375" customWidth="1"/>
    <col min="15618" max="15618" width="51.5703125" customWidth="1"/>
    <col min="15619" max="15619" width="10.42578125" customWidth="1"/>
    <col min="15620" max="15620" width="15" customWidth="1"/>
    <col min="15621" max="15621" width="8.5703125" customWidth="1"/>
    <col min="15622" max="15622" width="15" customWidth="1"/>
    <col min="15873" max="15873" width="5.7109375" customWidth="1"/>
    <col min="15874" max="15874" width="51.5703125" customWidth="1"/>
    <col min="15875" max="15875" width="10.42578125" customWidth="1"/>
    <col min="15876" max="15876" width="15" customWidth="1"/>
    <col min="15877" max="15877" width="8.5703125" customWidth="1"/>
    <col min="15878" max="15878" width="15" customWidth="1"/>
    <col min="16129" max="16129" width="5.7109375" customWidth="1"/>
    <col min="16130" max="16130" width="51.5703125" customWidth="1"/>
    <col min="16131" max="16131" width="10.42578125" customWidth="1"/>
    <col min="16132" max="16132" width="15" customWidth="1"/>
    <col min="16133" max="16133" width="8.5703125" customWidth="1"/>
    <col min="16134" max="16134" width="15" customWidth="1"/>
  </cols>
  <sheetData>
    <row r="1" spans="1:11" ht="17.25" x14ac:dyDescent="0.25">
      <c r="A1" s="1"/>
      <c r="B1" s="2"/>
      <c r="C1" s="32" t="s">
        <v>52</v>
      </c>
      <c r="D1" s="32"/>
      <c r="E1" s="32"/>
      <c r="F1" s="32"/>
    </row>
    <row r="2" spans="1:11" ht="17.25" x14ac:dyDescent="0.25">
      <c r="A2" s="1"/>
      <c r="B2" s="2"/>
      <c r="C2" s="32" t="s">
        <v>0</v>
      </c>
      <c r="D2" s="32"/>
      <c r="E2" s="32"/>
      <c r="F2" s="32"/>
    </row>
    <row r="3" spans="1:11" ht="21.75" customHeight="1" x14ac:dyDescent="0.3">
      <c r="A3" s="1"/>
      <c r="B3" s="2"/>
      <c r="C3" s="33" t="s">
        <v>1</v>
      </c>
      <c r="D3" s="33"/>
      <c r="E3" s="33"/>
      <c r="F3" s="33"/>
    </row>
    <row r="4" spans="1:11" ht="33" customHeight="1" x14ac:dyDescent="0.25">
      <c r="A4" s="3"/>
      <c r="C4" s="34" t="s">
        <v>2</v>
      </c>
      <c r="D4" s="34"/>
      <c r="E4" s="34"/>
      <c r="F4" s="34"/>
    </row>
    <row r="5" spans="1:11" ht="54.75" customHeight="1" x14ac:dyDescent="0.25">
      <c r="A5" s="35" t="s">
        <v>51</v>
      </c>
      <c r="B5" s="35"/>
      <c r="C5" s="35"/>
      <c r="D5" s="35"/>
      <c r="E5" s="35"/>
      <c r="F5" s="35"/>
      <c r="K5" s="5"/>
    </row>
    <row r="6" spans="1:11" x14ac:dyDescent="0.25">
      <c r="A6"/>
      <c r="B6"/>
      <c r="C6"/>
      <c r="D6" s="6"/>
      <c r="E6" s="6"/>
      <c r="F6" s="6"/>
    </row>
    <row r="7" spans="1:11" x14ac:dyDescent="0.25">
      <c r="A7" s="7"/>
    </row>
    <row r="8" spans="1:11" ht="17.25" x14ac:dyDescent="0.3">
      <c r="A8" s="30" t="s">
        <v>3</v>
      </c>
      <c r="B8" s="30"/>
      <c r="C8" s="11">
        <f>+C19+C25+C28+C35+C43+C50+C57+C63+C70+C76+C85+C89</f>
        <v>99</v>
      </c>
      <c r="D8" s="31"/>
      <c r="E8" s="31"/>
      <c r="F8" s="31"/>
    </row>
    <row r="9" spans="1:11" ht="18" customHeight="1" x14ac:dyDescent="0.25">
      <c r="A9" s="7"/>
    </row>
    <row r="10" spans="1:11" ht="27" customHeight="1" x14ac:dyDescent="0.25">
      <c r="A10" s="45" t="s">
        <v>4</v>
      </c>
      <c r="B10" s="45" t="s">
        <v>5</v>
      </c>
      <c r="C10" s="41" t="s">
        <v>6</v>
      </c>
      <c r="D10" s="38" t="s">
        <v>7</v>
      </c>
      <c r="E10" s="38" t="s">
        <v>56</v>
      </c>
      <c r="F10" s="46" t="s">
        <v>8</v>
      </c>
    </row>
    <row r="11" spans="1:11" x14ac:dyDescent="0.25">
      <c r="A11" s="45"/>
      <c r="B11" s="45"/>
      <c r="C11" s="42"/>
      <c r="D11" s="39"/>
      <c r="E11" s="39"/>
      <c r="F11" s="47"/>
    </row>
    <row r="12" spans="1:11" ht="55.5" customHeight="1" x14ac:dyDescent="0.25">
      <c r="A12" s="45"/>
      <c r="B12" s="45"/>
      <c r="C12" s="43"/>
      <c r="D12" s="40"/>
      <c r="E12" s="40"/>
      <c r="F12" s="48"/>
    </row>
    <row r="13" spans="1:11" ht="33.75" customHeight="1" x14ac:dyDescent="0.25">
      <c r="A13" s="44" t="s">
        <v>9</v>
      </c>
      <c r="B13" s="44"/>
      <c r="C13" s="44"/>
      <c r="D13" s="44"/>
      <c r="E13" s="44"/>
      <c r="F13" s="44"/>
    </row>
    <row r="14" spans="1:11" ht="17.25" x14ac:dyDescent="0.25">
      <c r="A14" s="12">
        <v>1</v>
      </c>
      <c r="B14" s="13" t="s">
        <v>10</v>
      </c>
      <c r="C14" s="14">
        <v>1</v>
      </c>
      <c r="D14" s="15">
        <v>469</v>
      </c>
      <c r="E14" s="15"/>
      <c r="F14" s="16">
        <f>+D14*C14</f>
        <v>469</v>
      </c>
    </row>
    <row r="15" spans="1:11" ht="25.5" customHeight="1" x14ac:dyDescent="0.25">
      <c r="A15" s="12">
        <v>2</v>
      </c>
      <c r="B15" s="13" t="s">
        <v>11</v>
      </c>
      <c r="C15" s="14">
        <v>1</v>
      </c>
      <c r="D15" s="15">
        <v>380</v>
      </c>
      <c r="E15" s="15"/>
      <c r="F15" s="16">
        <f>+D15*C15</f>
        <v>380</v>
      </c>
    </row>
    <row r="16" spans="1:11" ht="17.25" x14ac:dyDescent="0.25">
      <c r="A16" s="12">
        <v>3</v>
      </c>
      <c r="B16" s="13" t="s">
        <v>12</v>
      </c>
      <c r="C16" s="14">
        <v>2</v>
      </c>
      <c r="D16" s="15">
        <v>360</v>
      </c>
      <c r="E16" s="15"/>
      <c r="F16" s="16">
        <f>+D16*C16</f>
        <v>720</v>
      </c>
    </row>
    <row r="17" spans="1:6" ht="32.25" customHeight="1" x14ac:dyDescent="0.25">
      <c r="A17" s="12">
        <v>4</v>
      </c>
      <c r="B17" s="13" t="s">
        <v>53</v>
      </c>
      <c r="C17" s="14">
        <v>1</v>
      </c>
      <c r="D17" s="15">
        <v>350</v>
      </c>
      <c r="E17" s="15"/>
      <c r="F17" s="16">
        <f>+D17*C17</f>
        <v>350</v>
      </c>
    </row>
    <row r="18" spans="1:6" ht="17.25" x14ac:dyDescent="0.25">
      <c r="A18" s="12">
        <v>5</v>
      </c>
      <c r="B18" s="13" t="s">
        <v>13</v>
      </c>
      <c r="C18" s="14">
        <v>1</v>
      </c>
      <c r="D18" s="15">
        <v>220</v>
      </c>
      <c r="E18" s="15"/>
      <c r="F18" s="16">
        <f>+D18*C18</f>
        <v>220</v>
      </c>
    </row>
    <row r="19" spans="1:6" ht="17.25" x14ac:dyDescent="0.25">
      <c r="A19" s="17"/>
      <c r="B19" s="18" t="s">
        <v>14</v>
      </c>
      <c r="C19" s="19">
        <f>SUM(C14:C18)</f>
        <v>6</v>
      </c>
      <c r="D19" s="20">
        <f>SUM(D14:D18)</f>
        <v>1779</v>
      </c>
      <c r="E19" s="20"/>
      <c r="F19" s="21">
        <f>SUM(F14:F18)</f>
        <v>2139</v>
      </c>
    </row>
    <row r="20" spans="1:6" x14ac:dyDescent="0.25">
      <c r="A20" s="36" t="s">
        <v>15</v>
      </c>
      <c r="B20" s="36"/>
      <c r="C20" s="36"/>
      <c r="D20" s="36"/>
      <c r="E20" s="36"/>
      <c r="F20" s="36"/>
    </row>
    <row r="21" spans="1:6" ht="17.25" customHeight="1" x14ac:dyDescent="0.25">
      <c r="A21" s="36"/>
      <c r="B21" s="36"/>
      <c r="C21" s="36"/>
      <c r="D21" s="36"/>
      <c r="E21" s="36"/>
      <c r="F21" s="36"/>
    </row>
    <row r="22" spans="1:6" ht="25.5" customHeight="1" x14ac:dyDescent="0.25">
      <c r="A22" s="22">
        <v>1</v>
      </c>
      <c r="B22" s="13" t="s">
        <v>16</v>
      </c>
      <c r="C22" s="14">
        <v>2</v>
      </c>
      <c r="D22" s="15">
        <v>260</v>
      </c>
      <c r="E22" s="15"/>
      <c r="F22" s="16">
        <f>+D22*C22</f>
        <v>520</v>
      </c>
    </row>
    <row r="23" spans="1:6" ht="21.75" customHeight="1" x14ac:dyDescent="0.25">
      <c r="A23" s="12">
        <v>2</v>
      </c>
      <c r="B23" s="13" t="s">
        <v>17</v>
      </c>
      <c r="C23" s="14">
        <v>1</v>
      </c>
      <c r="D23" s="15">
        <v>280</v>
      </c>
      <c r="E23" s="15"/>
      <c r="F23" s="16">
        <f>+D23*C23</f>
        <v>280</v>
      </c>
    </row>
    <row r="24" spans="1:6" ht="22.5" customHeight="1" x14ac:dyDescent="0.25">
      <c r="A24" s="12">
        <v>3</v>
      </c>
      <c r="B24" s="13" t="s">
        <v>18</v>
      </c>
      <c r="C24" s="14">
        <v>5</v>
      </c>
      <c r="D24" s="15">
        <v>300</v>
      </c>
      <c r="E24" s="15"/>
      <c r="F24" s="16">
        <f>+D24*C24</f>
        <v>1500</v>
      </c>
    </row>
    <row r="25" spans="1:6" ht="17.25" x14ac:dyDescent="0.25">
      <c r="A25" s="17"/>
      <c r="B25" s="18" t="s">
        <v>14</v>
      </c>
      <c r="C25" s="19">
        <f>SUM(C22:C24)</f>
        <v>8</v>
      </c>
      <c r="D25" s="20">
        <f>SUM(D22:D24)</f>
        <v>840</v>
      </c>
      <c r="E25" s="20"/>
      <c r="F25" s="21">
        <f>SUM(F22:F24)</f>
        <v>2300</v>
      </c>
    </row>
    <row r="26" spans="1:6" ht="30" customHeight="1" x14ac:dyDescent="0.25">
      <c r="A26" s="36" t="s">
        <v>19</v>
      </c>
      <c r="B26" s="36"/>
      <c r="C26" s="36"/>
      <c r="D26" s="36"/>
      <c r="E26" s="36"/>
      <c r="F26" s="36"/>
    </row>
    <row r="27" spans="1:6" ht="17.25" x14ac:dyDescent="0.25">
      <c r="A27" s="12">
        <v>1</v>
      </c>
      <c r="B27" s="13" t="s">
        <v>20</v>
      </c>
      <c r="C27" s="14">
        <v>1</v>
      </c>
      <c r="D27" s="15">
        <v>342</v>
      </c>
      <c r="E27" s="15"/>
      <c r="F27" s="16">
        <f>+D27*C27</f>
        <v>342</v>
      </c>
    </row>
    <row r="28" spans="1:6" ht="17.25" x14ac:dyDescent="0.25">
      <c r="A28" s="17"/>
      <c r="B28" s="18" t="s">
        <v>14</v>
      </c>
      <c r="C28" s="19">
        <f>SUM(C26:C27)</f>
        <v>1</v>
      </c>
      <c r="D28" s="20">
        <f>SUM(D26:D27)</f>
        <v>342</v>
      </c>
      <c r="E28" s="20"/>
      <c r="F28" s="21">
        <f>SUM(F27:F27)</f>
        <v>342</v>
      </c>
    </row>
    <row r="29" spans="1:6" ht="39" customHeight="1" x14ac:dyDescent="0.25">
      <c r="A29" s="36" t="s">
        <v>21</v>
      </c>
      <c r="B29" s="36"/>
      <c r="C29" s="36"/>
      <c r="D29" s="36"/>
      <c r="E29" s="36"/>
      <c r="F29" s="36"/>
    </row>
    <row r="30" spans="1:6" ht="17.25" x14ac:dyDescent="0.25">
      <c r="A30" s="12">
        <v>1</v>
      </c>
      <c r="B30" s="13" t="s">
        <v>22</v>
      </c>
      <c r="C30" s="14">
        <v>1</v>
      </c>
      <c r="D30" s="15">
        <v>307</v>
      </c>
      <c r="E30" s="15"/>
      <c r="F30" s="16">
        <f>+D30*C30</f>
        <v>307</v>
      </c>
    </row>
    <row r="31" spans="1:6" ht="17.25" x14ac:dyDescent="0.25">
      <c r="A31" s="12">
        <v>2</v>
      </c>
      <c r="B31" s="13" t="s">
        <v>23</v>
      </c>
      <c r="C31" s="14">
        <v>1</v>
      </c>
      <c r="D31" s="15">
        <v>276</v>
      </c>
      <c r="E31" s="15"/>
      <c r="F31" s="16">
        <f>+D31*C31</f>
        <v>276</v>
      </c>
    </row>
    <row r="32" spans="1:6" ht="17.25" x14ac:dyDescent="0.25">
      <c r="A32" s="12">
        <v>3</v>
      </c>
      <c r="B32" s="13" t="s">
        <v>24</v>
      </c>
      <c r="C32" s="14">
        <v>3</v>
      </c>
      <c r="D32" s="15">
        <v>248</v>
      </c>
      <c r="E32" s="15"/>
      <c r="F32" s="16">
        <f>+D32*C32</f>
        <v>744</v>
      </c>
    </row>
    <row r="33" spans="1:6" ht="17.25" x14ac:dyDescent="0.25">
      <c r="A33" s="12">
        <v>4</v>
      </c>
      <c r="B33" s="13" t="s">
        <v>25</v>
      </c>
      <c r="C33" s="14">
        <v>3</v>
      </c>
      <c r="D33" s="15">
        <v>223</v>
      </c>
      <c r="E33" s="15"/>
      <c r="F33" s="16">
        <f>+D33*C33</f>
        <v>669</v>
      </c>
    </row>
    <row r="34" spans="1:6" ht="17.25" x14ac:dyDescent="0.25">
      <c r="A34" s="12">
        <v>5</v>
      </c>
      <c r="B34" s="13" t="s">
        <v>26</v>
      </c>
      <c r="C34" s="14">
        <v>4</v>
      </c>
      <c r="D34" s="15">
        <v>200</v>
      </c>
      <c r="E34" s="15"/>
      <c r="F34" s="16">
        <f>+D34*C34</f>
        <v>800</v>
      </c>
    </row>
    <row r="35" spans="1:6" ht="17.25" x14ac:dyDescent="0.25">
      <c r="A35" s="17"/>
      <c r="B35" s="18" t="s">
        <v>14</v>
      </c>
      <c r="C35" s="19">
        <f>SUM(C30:C34)</f>
        <v>12</v>
      </c>
      <c r="D35" s="20">
        <f>SUM(D30:D34)</f>
        <v>1254</v>
      </c>
      <c r="E35" s="20"/>
      <c r="F35" s="21">
        <f>SUM(F30:F34)</f>
        <v>2796</v>
      </c>
    </row>
    <row r="36" spans="1:6" x14ac:dyDescent="0.25">
      <c r="A36" s="36" t="s">
        <v>27</v>
      </c>
      <c r="B36" s="36"/>
      <c r="C36" s="36"/>
      <c r="D36" s="36"/>
      <c r="E36" s="36"/>
      <c r="F36" s="36"/>
    </row>
    <row r="37" spans="1:6" ht="20.25" customHeight="1" x14ac:dyDescent="0.25">
      <c r="A37" s="36"/>
      <c r="B37" s="36"/>
      <c r="C37" s="36"/>
      <c r="D37" s="36"/>
      <c r="E37" s="36"/>
      <c r="F37" s="36"/>
    </row>
    <row r="38" spans="1:6" ht="17.25" x14ac:dyDescent="0.25">
      <c r="A38" s="12">
        <v>1</v>
      </c>
      <c r="B38" s="13" t="s">
        <v>22</v>
      </c>
      <c r="C38" s="14">
        <v>1</v>
      </c>
      <c r="D38" s="15">
        <v>307</v>
      </c>
      <c r="E38" s="15"/>
      <c r="F38" s="16">
        <f>+D38*C38</f>
        <v>307</v>
      </c>
    </row>
    <row r="39" spans="1:6" ht="17.25" x14ac:dyDescent="0.25">
      <c r="A39" s="12">
        <v>2</v>
      </c>
      <c r="B39" s="13" t="s">
        <v>23</v>
      </c>
      <c r="C39" s="14">
        <v>1</v>
      </c>
      <c r="D39" s="15">
        <v>276</v>
      </c>
      <c r="E39" s="15"/>
      <c r="F39" s="16">
        <f>+D39*C39</f>
        <v>276</v>
      </c>
    </row>
    <row r="40" spans="1:6" ht="17.25" x14ac:dyDescent="0.25">
      <c r="A40" s="12">
        <v>3</v>
      </c>
      <c r="B40" s="13" t="s">
        <v>24</v>
      </c>
      <c r="C40" s="14">
        <v>3</v>
      </c>
      <c r="D40" s="15">
        <v>248</v>
      </c>
      <c r="E40" s="15"/>
      <c r="F40" s="16">
        <f>+D40*C40</f>
        <v>744</v>
      </c>
    </row>
    <row r="41" spans="1:6" ht="17.25" x14ac:dyDescent="0.25">
      <c r="A41" s="12">
        <v>4</v>
      </c>
      <c r="B41" s="13" t="s">
        <v>25</v>
      </c>
      <c r="C41" s="14">
        <v>3</v>
      </c>
      <c r="D41" s="15">
        <v>223</v>
      </c>
      <c r="E41" s="15"/>
      <c r="F41" s="16">
        <f>+D41*C41</f>
        <v>669</v>
      </c>
    </row>
    <row r="42" spans="1:6" ht="17.25" x14ac:dyDescent="0.25">
      <c r="A42" s="12">
        <v>5</v>
      </c>
      <c r="B42" s="13" t="s">
        <v>26</v>
      </c>
      <c r="C42" s="14">
        <v>2</v>
      </c>
      <c r="D42" s="15">
        <v>200</v>
      </c>
      <c r="E42" s="15"/>
      <c r="F42" s="16">
        <f>+D42*C42</f>
        <v>400</v>
      </c>
    </row>
    <row r="43" spans="1:6" ht="17.25" x14ac:dyDescent="0.25">
      <c r="A43" s="17"/>
      <c r="B43" s="18" t="s">
        <v>14</v>
      </c>
      <c r="C43" s="19">
        <f>SUM(C38:C42)</f>
        <v>10</v>
      </c>
      <c r="D43" s="20">
        <f>SUM(D38:D42)</f>
        <v>1254</v>
      </c>
      <c r="E43" s="20"/>
      <c r="F43" s="21">
        <f>SUM(F38:F42)</f>
        <v>2396</v>
      </c>
    </row>
    <row r="44" spans="1:6" x14ac:dyDescent="0.25">
      <c r="A44" s="37" t="s">
        <v>28</v>
      </c>
      <c r="B44" s="37"/>
      <c r="C44" s="37"/>
      <c r="D44" s="37"/>
      <c r="E44" s="37"/>
      <c r="F44" s="37"/>
    </row>
    <row r="45" spans="1:6" ht="19.5" customHeight="1" x14ac:dyDescent="0.25">
      <c r="A45" s="37"/>
      <c r="B45" s="37"/>
      <c r="C45" s="37"/>
      <c r="D45" s="37"/>
      <c r="E45" s="37"/>
      <c r="F45" s="37"/>
    </row>
    <row r="46" spans="1:6" ht="17.25" x14ac:dyDescent="0.25">
      <c r="A46" s="12">
        <v>1</v>
      </c>
      <c r="B46" s="13" t="s">
        <v>22</v>
      </c>
      <c r="C46" s="14">
        <v>1</v>
      </c>
      <c r="D46" s="15">
        <v>307</v>
      </c>
      <c r="E46" s="15"/>
      <c r="F46" s="16">
        <f>+D46*C46</f>
        <v>307</v>
      </c>
    </row>
    <row r="47" spans="1:6" ht="17.25" x14ac:dyDescent="0.25">
      <c r="A47" s="12">
        <v>2</v>
      </c>
      <c r="B47" s="13" t="s">
        <v>24</v>
      </c>
      <c r="C47" s="14">
        <v>1</v>
      </c>
      <c r="D47" s="15">
        <v>248</v>
      </c>
      <c r="E47" s="15"/>
      <c r="F47" s="16">
        <f>+D47*C47</f>
        <v>248</v>
      </c>
    </row>
    <row r="48" spans="1:6" ht="17.25" x14ac:dyDescent="0.25">
      <c r="A48" s="12">
        <v>3</v>
      </c>
      <c r="B48" s="13" t="s">
        <v>25</v>
      </c>
      <c r="C48" s="14">
        <v>3</v>
      </c>
      <c r="D48" s="15">
        <v>223</v>
      </c>
      <c r="E48" s="15"/>
      <c r="F48" s="16">
        <f>+D48*C48</f>
        <v>669</v>
      </c>
    </row>
    <row r="49" spans="1:6" ht="17.25" x14ac:dyDescent="0.25">
      <c r="A49" s="12">
        <v>4</v>
      </c>
      <c r="B49" s="13" t="s">
        <v>26</v>
      </c>
      <c r="C49" s="14">
        <v>2</v>
      </c>
      <c r="D49" s="15">
        <v>200</v>
      </c>
      <c r="E49" s="15"/>
      <c r="F49" s="16">
        <f>+D49*C49</f>
        <v>400</v>
      </c>
    </row>
    <row r="50" spans="1:6" ht="17.25" x14ac:dyDescent="0.25">
      <c r="A50" s="17"/>
      <c r="B50" s="18" t="s">
        <v>14</v>
      </c>
      <c r="C50" s="19">
        <f>SUM(C46:C49)</f>
        <v>7</v>
      </c>
      <c r="D50" s="20">
        <f>SUM(D46:D49)</f>
        <v>978</v>
      </c>
      <c r="E50" s="20"/>
      <c r="F50" s="21">
        <f>SUM(F46:F49)</f>
        <v>1624</v>
      </c>
    </row>
    <row r="51" spans="1:6" x14ac:dyDescent="0.25">
      <c r="A51" s="36" t="s">
        <v>29</v>
      </c>
      <c r="B51" s="36"/>
      <c r="C51" s="36"/>
      <c r="D51" s="36"/>
      <c r="E51" s="36"/>
      <c r="F51" s="36"/>
    </row>
    <row r="52" spans="1:6" x14ac:dyDescent="0.25">
      <c r="A52" s="36"/>
      <c r="B52" s="36"/>
      <c r="C52" s="36"/>
      <c r="D52" s="36"/>
      <c r="E52" s="36"/>
      <c r="F52" s="36"/>
    </row>
    <row r="53" spans="1:6" ht="17.25" x14ac:dyDescent="0.25">
      <c r="A53" s="12">
        <v>1</v>
      </c>
      <c r="B53" s="13" t="s">
        <v>22</v>
      </c>
      <c r="C53" s="14">
        <v>1</v>
      </c>
      <c r="D53" s="15">
        <v>307</v>
      </c>
      <c r="E53" s="15"/>
      <c r="F53" s="16">
        <f>+D53*C53</f>
        <v>307</v>
      </c>
    </row>
    <row r="54" spans="1:6" ht="17.25" x14ac:dyDescent="0.25">
      <c r="A54" s="12">
        <v>2</v>
      </c>
      <c r="B54" s="13" t="s">
        <v>24</v>
      </c>
      <c r="C54" s="14">
        <v>1</v>
      </c>
      <c r="D54" s="15">
        <v>248</v>
      </c>
      <c r="E54" s="15"/>
      <c r="F54" s="16">
        <f>+D54*C54</f>
        <v>248</v>
      </c>
    </row>
    <row r="55" spans="1:6" ht="17.25" x14ac:dyDescent="0.25">
      <c r="A55" s="12">
        <v>3</v>
      </c>
      <c r="B55" s="13" t="s">
        <v>25</v>
      </c>
      <c r="C55" s="14">
        <v>2</v>
      </c>
      <c r="D55" s="15">
        <v>223</v>
      </c>
      <c r="E55" s="15"/>
      <c r="F55" s="16">
        <f>+D55*C55</f>
        <v>446</v>
      </c>
    </row>
    <row r="56" spans="1:6" ht="17.25" x14ac:dyDescent="0.25">
      <c r="A56" s="12">
        <v>4</v>
      </c>
      <c r="B56" s="13" t="s">
        <v>26</v>
      </c>
      <c r="C56" s="14">
        <v>1</v>
      </c>
      <c r="D56" s="15">
        <v>200</v>
      </c>
      <c r="E56" s="15"/>
      <c r="F56" s="16">
        <f>+D56*C56</f>
        <v>200</v>
      </c>
    </row>
    <row r="57" spans="1:6" ht="17.25" x14ac:dyDescent="0.25">
      <c r="A57" s="17"/>
      <c r="B57" s="18" t="s">
        <v>14</v>
      </c>
      <c r="C57" s="19">
        <f>SUM(C53:C56)</f>
        <v>5</v>
      </c>
      <c r="D57" s="20">
        <f>SUM(D53:D56)</f>
        <v>978</v>
      </c>
      <c r="E57" s="20"/>
      <c r="F57" s="21">
        <f>SUM(F53:F56)</f>
        <v>1201</v>
      </c>
    </row>
    <row r="58" spans="1:6" ht="33.75" customHeight="1" x14ac:dyDescent="0.25">
      <c r="A58" s="36" t="s">
        <v>30</v>
      </c>
      <c r="B58" s="36"/>
      <c r="C58" s="36"/>
      <c r="D58" s="36"/>
      <c r="E58" s="36"/>
      <c r="F58" s="36"/>
    </row>
    <row r="59" spans="1:6" ht="17.25" x14ac:dyDescent="0.25">
      <c r="A59" s="12">
        <v>1</v>
      </c>
      <c r="B59" s="13" t="s">
        <v>22</v>
      </c>
      <c r="C59" s="14">
        <v>1</v>
      </c>
      <c r="D59" s="15">
        <v>307</v>
      </c>
      <c r="E59" s="15"/>
      <c r="F59" s="16">
        <f>+D59*C59</f>
        <v>307</v>
      </c>
    </row>
    <row r="60" spans="1:6" ht="17.25" x14ac:dyDescent="0.25">
      <c r="A60" s="12">
        <v>2</v>
      </c>
      <c r="B60" s="13" t="s">
        <v>31</v>
      </c>
      <c r="C60" s="14">
        <v>1</v>
      </c>
      <c r="D60" s="15">
        <v>248</v>
      </c>
      <c r="E60" s="15"/>
      <c r="F60" s="16">
        <f>+D60*C60</f>
        <v>248</v>
      </c>
    </row>
    <row r="61" spans="1:6" ht="24.75" customHeight="1" x14ac:dyDescent="0.25">
      <c r="A61" s="12">
        <v>3</v>
      </c>
      <c r="B61" s="13" t="s">
        <v>25</v>
      </c>
      <c r="C61" s="14">
        <v>2</v>
      </c>
      <c r="D61" s="15">
        <v>223</v>
      </c>
      <c r="E61" s="15"/>
      <c r="F61" s="16">
        <f>+D61*C61</f>
        <v>446</v>
      </c>
    </row>
    <row r="62" spans="1:6" ht="24" customHeight="1" x14ac:dyDescent="0.25">
      <c r="A62" s="12">
        <v>4</v>
      </c>
      <c r="B62" s="13" t="s">
        <v>32</v>
      </c>
      <c r="C62" s="14">
        <v>1</v>
      </c>
      <c r="D62" s="15">
        <v>200</v>
      </c>
      <c r="E62" s="15"/>
      <c r="F62" s="16">
        <f>+D62*C62</f>
        <v>200</v>
      </c>
    </row>
    <row r="63" spans="1:6" ht="17.25" x14ac:dyDescent="0.25">
      <c r="A63" s="17"/>
      <c r="B63" s="18" t="s">
        <v>14</v>
      </c>
      <c r="C63" s="23">
        <f>SUM(C59:C62)</f>
        <v>5</v>
      </c>
      <c r="D63" s="21">
        <f>SUM(D59:D62)</f>
        <v>978</v>
      </c>
      <c r="E63" s="21"/>
      <c r="F63" s="21">
        <f>SUM(F59:F62)</f>
        <v>1201</v>
      </c>
    </row>
    <row r="64" spans="1:6" x14ac:dyDescent="0.25">
      <c r="A64" s="37" t="s">
        <v>33</v>
      </c>
      <c r="B64" s="37"/>
      <c r="C64" s="37"/>
      <c r="D64" s="37"/>
      <c r="E64" s="37"/>
      <c r="F64" s="37"/>
    </row>
    <row r="65" spans="1:8" ht="22.5" customHeight="1" x14ac:dyDescent="0.25">
      <c r="A65" s="37"/>
      <c r="B65" s="37"/>
      <c r="C65" s="37"/>
      <c r="D65" s="37"/>
      <c r="E65" s="37"/>
      <c r="F65" s="37"/>
    </row>
    <row r="66" spans="1:8" ht="17.25" x14ac:dyDescent="0.25">
      <c r="A66" s="12">
        <v>1</v>
      </c>
      <c r="B66" s="13" t="s">
        <v>22</v>
      </c>
      <c r="C66" s="14">
        <v>1</v>
      </c>
      <c r="D66" s="15">
        <v>307</v>
      </c>
      <c r="E66" s="15"/>
      <c r="F66" s="16">
        <f>+D66*C66</f>
        <v>307</v>
      </c>
    </row>
    <row r="67" spans="1:8" ht="17.25" x14ac:dyDescent="0.25">
      <c r="A67" s="12">
        <v>2</v>
      </c>
      <c r="B67" s="13" t="s">
        <v>24</v>
      </c>
      <c r="C67" s="14">
        <v>1</v>
      </c>
      <c r="D67" s="15">
        <v>248</v>
      </c>
      <c r="E67" s="15"/>
      <c r="F67" s="16">
        <f>+D67*C67</f>
        <v>248</v>
      </c>
    </row>
    <row r="68" spans="1:8" ht="17.25" x14ac:dyDescent="0.25">
      <c r="A68" s="12">
        <v>3</v>
      </c>
      <c r="B68" s="13" t="s">
        <v>25</v>
      </c>
      <c r="C68" s="14">
        <v>2</v>
      </c>
      <c r="D68" s="15">
        <v>223</v>
      </c>
      <c r="E68" s="15"/>
      <c r="F68" s="16">
        <f>+D68*C68</f>
        <v>446</v>
      </c>
      <c r="H68" t="s">
        <v>54</v>
      </c>
    </row>
    <row r="69" spans="1:8" ht="17.25" x14ac:dyDescent="0.25">
      <c r="A69" s="12">
        <v>4</v>
      </c>
      <c r="B69" s="13" t="s">
        <v>26</v>
      </c>
      <c r="C69" s="14">
        <v>1</v>
      </c>
      <c r="D69" s="15">
        <v>200</v>
      </c>
      <c r="E69" s="15">
        <v>10</v>
      </c>
      <c r="F69" s="16">
        <f>+(D69+E69)*C69</f>
        <v>210</v>
      </c>
    </row>
    <row r="70" spans="1:8" ht="17.25" x14ac:dyDescent="0.25">
      <c r="A70" s="17"/>
      <c r="B70" s="18" t="s">
        <v>14</v>
      </c>
      <c r="C70" s="19">
        <f>SUM(C66:C69)</f>
        <v>5</v>
      </c>
      <c r="D70" s="20">
        <f>SUM(D66:D69)</f>
        <v>978</v>
      </c>
      <c r="E70" s="20">
        <f>SUM(E66:E69)</f>
        <v>10</v>
      </c>
      <c r="F70" s="21">
        <f>SUM(F66:F69)</f>
        <v>1211</v>
      </c>
    </row>
    <row r="71" spans="1:8" ht="27" customHeight="1" x14ac:dyDescent="0.25">
      <c r="A71" s="36" t="s">
        <v>34</v>
      </c>
      <c r="B71" s="36"/>
      <c r="C71" s="36"/>
      <c r="D71" s="36"/>
      <c r="E71" s="36"/>
      <c r="F71" s="36"/>
    </row>
    <row r="72" spans="1:8" ht="25.5" customHeight="1" x14ac:dyDescent="0.25">
      <c r="A72" s="12">
        <v>1</v>
      </c>
      <c r="B72" s="13" t="s">
        <v>35</v>
      </c>
      <c r="C72" s="14">
        <v>4</v>
      </c>
      <c r="D72" s="24">
        <v>223</v>
      </c>
      <c r="E72" s="24"/>
      <c r="F72" s="16">
        <f>+D72*C72</f>
        <v>892</v>
      </c>
    </row>
    <row r="73" spans="1:8" ht="27" customHeight="1" x14ac:dyDescent="0.25">
      <c r="A73" s="12">
        <v>2</v>
      </c>
      <c r="B73" s="13" t="s">
        <v>36</v>
      </c>
      <c r="C73" s="14">
        <v>4</v>
      </c>
      <c r="D73" s="24">
        <v>223</v>
      </c>
      <c r="E73" s="24"/>
      <c r="F73" s="16">
        <f>+D73*C73</f>
        <v>892</v>
      </c>
    </row>
    <row r="74" spans="1:8" ht="33.75" customHeight="1" x14ac:dyDescent="0.25">
      <c r="A74" s="12">
        <v>3</v>
      </c>
      <c r="B74" s="13" t="s">
        <v>37</v>
      </c>
      <c r="C74" s="14">
        <v>5</v>
      </c>
      <c r="D74" s="24">
        <v>200</v>
      </c>
      <c r="E74" s="24"/>
      <c r="F74" s="16">
        <f>+D74*C74</f>
        <v>1000</v>
      </c>
    </row>
    <row r="75" spans="1:8" ht="27.75" customHeight="1" x14ac:dyDescent="0.25">
      <c r="A75" s="12">
        <v>4</v>
      </c>
      <c r="B75" s="13" t="s">
        <v>38</v>
      </c>
      <c r="C75" s="14">
        <v>2</v>
      </c>
      <c r="D75" s="24">
        <v>200</v>
      </c>
      <c r="E75" s="24"/>
      <c r="F75" s="16">
        <f>+D75*C75</f>
        <v>400</v>
      </c>
    </row>
    <row r="76" spans="1:8" ht="17.25" x14ac:dyDescent="0.25">
      <c r="A76" s="17"/>
      <c r="B76" s="18" t="s">
        <v>14</v>
      </c>
      <c r="C76" s="19">
        <f>SUM(C72:C75)</f>
        <v>15</v>
      </c>
      <c r="D76" s="20">
        <f>SUM(D72:D75)</f>
        <v>846</v>
      </c>
      <c r="E76" s="20"/>
      <c r="F76" s="21">
        <f>SUM(F72:F75)</f>
        <v>3184</v>
      </c>
    </row>
    <row r="77" spans="1:8" ht="29.25" customHeight="1" x14ac:dyDescent="0.25">
      <c r="A77" s="36" t="s">
        <v>39</v>
      </c>
      <c r="B77" s="36"/>
      <c r="C77" s="36"/>
      <c r="D77" s="36"/>
      <c r="E77" s="36"/>
      <c r="F77" s="36"/>
    </row>
    <row r="78" spans="1:8" ht="17.25" x14ac:dyDescent="0.25">
      <c r="A78" s="12">
        <v>1</v>
      </c>
      <c r="B78" s="13" t="s">
        <v>40</v>
      </c>
      <c r="C78" s="14">
        <v>6</v>
      </c>
      <c r="D78" s="15">
        <v>105</v>
      </c>
      <c r="E78" s="15"/>
      <c r="F78" s="15">
        <f>+D78*C78</f>
        <v>630</v>
      </c>
    </row>
    <row r="79" spans="1:8" ht="17.25" x14ac:dyDescent="0.25">
      <c r="A79" s="12">
        <v>2</v>
      </c>
      <c r="B79" s="13" t="s">
        <v>41</v>
      </c>
      <c r="C79" s="14">
        <v>6</v>
      </c>
      <c r="D79" s="15">
        <v>170</v>
      </c>
      <c r="E79" s="15"/>
      <c r="F79" s="15">
        <f t="shared" ref="F79:F84" si="0">+D79*C79</f>
        <v>1020</v>
      </c>
    </row>
    <row r="80" spans="1:8" ht="17.25" x14ac:dyDescent="0.25">
      <c r="A80" s="12">
        <v>3</v>
      </c>
      <c r="B80" s="13" t="s">
        <v>42</v>
      </c>
      <c r="C80" s="14">
        <v>3</v>
      </c>
      <c r="D80" s="15">
        <v>150</v>
      </c>
      <c r="E80" s="15"/>
      <c r="F80" s="15">
        <f t="shared" si="0"/>
        <v>450</v>
      </c>
    </row>
    <row r="81" spans="1:7" ht="18" customHeight="1" x14ac:dyDescent="0.25">
      <c r="A81" s="12">
        <v>4</v>
      </c>
      <c r="B81" s="13" t="s">
        <v>43</v>
      </c>
      <c r="C81" s="14">
        <v>1</v>
      </c>
      <c r="D81" s="15">
        <v>150</v>
      </c>
      <c r="E81" s="15"/>
      <c r="F81" s="15">
        <f t="shared" si="0"/>
        <v>150</v>
      </c>
    </row>
    <row r="82" spans="1:7" ht="17.25" x14ac:dyDescent="0.25">
      <c r="A82" s="12">
        <v>5</v>
      </c>
      <c r="B82" s="13" t="s">
        <v>44</v>
      </c>
      <c r="C82" s="14">
        <v>1</v>
      </c>
      <c r="D82" s="15">
        <v>170</v>
      </c>
      <c r="E82" s="15"/>
      <c r="F82" s="15">
        <f t="shared" si="0"/>
        <v>170</v>
      </c>
    </row>
    <row r="83" spans="1:7" ht="17.25" x14ac:dyDescent="0.25">
      <c r="A83" s="12">
        <v>6</v>
      </c>
      <c r="B83" s="13" t="s">
        <v>45</v>
      </c>
      <c r="C83" s="14">
        <v>1</v>
      </c>
      <c r="D83" s="15">
        <v>150</v>
      </c>
      <c r="E83" s="15"/>
      <c r="F83" s="15">
        <f t="shared" si="0"/>
        <v>150</v>
      </c>
    </row>
    <row r="84" spans="1:7" ht="17.25" x14ac:dyDescent="0.25">
      <c r="A84" s="12">
        <v>7</v>
      </c>
      <c r="B84" s="13" t="s">
        <v>46</v>
      </c>
      <c r="C84" s="14">
        <v>2</v>
      </c>
      <c r="D84" s="15">
        <v>105</v>
      </c>
      <c r="E84" s="15"/>
      <c r="F84" s="15">
        <f t="shared" si="0"/>
        <v>210</v>
      </c>
    </row>
    <row r="85" spans="1:7" ht="17.25" x14ac:dyDescent="0.25">
      <c r="A85" s="17"/>
      <c r="B85" s="18" t="s">
        <v>14</v>
      </c>
      <c r="C85" s="19">
        <f>SUM(C78:C84)</f>
        <v>20</v>
      </c>
      <c r="D85" s="20">
        <f>SUM(D78:D84)</f>
        <v>1000</v>
      </c>
      <c r="E85" s="20"/>
      <c r="F85" s="21">
        <f>SUM(F78:F84)</f>
        <v>2780</v>
      </c>
    </row>
    <row r="86" spans="1:7" ht="36" customHeight="1" x14ac:dyDescent="0.25">
      <c r="A86" s="36" t="s">
        <v>55</v>
      </c>
      <c r="B86" s="36"/>
      <c r="C86" s="36"/>
      <c r="D86" s="36"/>
      <c r="E86" s="36"/>
      <c r="F86" s="36"/>
    </row>
    <row r="87" spans="1:7" ht="17.25" x14ac:dyDescent="0.25">
      <c r="A87" s="12">
        <v>1</v>
      </c>
      <c r="B87" s="13" t="s">
        <v>47</v>
      </c>
      <c r="C87" s="14">
        <v>1</v>
      </c>
      <c r="D87" s="15">
        <v>336</v>
      </c>
      <c r="E87" s="15"/>
      <c r="F87" s="16">
        <v>336</v>
      </c>
    </row>
    <row r="88" spans="1:7" ht="17.25" x14ac:dyDescent="0.25">
      <c r="A88" s="25" t="s">
        <v>48</v>
      </c>
      <c r="B88" s="13" t="s">
        <v>49</v>
      </c>
      <c r="C88" s="14">
        <v>4</v>
      </c>
      <c r="D88" s="15">
        <v>120</v>
      </c>
      <c r="E88" s="15"/>
      <c r="F88" s="16">
        <f>+D88*C88</f>
        <v>480</v>
      </c>
    </row>
    <row r="89" spans="1:7" ht="17.25" x14ac:dyDescent="0.25">
      <c r="A89" s="26"/>
      <c r="B89" s="27" t="s">
        <v>14</v>
      </c>
      <c r="C89" s="19">
        <f>SUM(C87:C88)</f>
        <v>5</v>
      </c>
      <c r="D89" s="20">
        <f>SUM(D87:D88)</f>
        <v>456</v>
      </c>
      <c r="E89" s="20"/>
      <c r="F89" s="20">
        <f>SUM(F87:F88)</f>
        <v>816</v>
      </c>
    </row>
    <row r="90" spans="1:7" ht="17.25" x14ac:dyDescent="0.25">
      <c r="A90" s="26"/>
      <c r="B90" s="27" t="s">
        <v>50</v>
      </c>
      <c r="C90" s="28">
        <f>+C19+C25+C28+C35+C70+C76+C85+C89+C57+C63+C50+C43</f>
        <v>99</v>
      </c>
      <c r="D90" s="20">
        <f>+D19+D25+D28+D35+D70+D76+D85+D89+D57+D63+D50+D43</f>
        <v>11683</v>
      </c>
      <c r="E90" s="20">
        <f>+E19+E25+E28+E35+E70+E76+E85+E89+E57+E63+E50+E43</f>
        <v>10</v>
      </c>
      <c r="F90" s="20">
        <f>+F19+F25+F28+F35+F70+F76+F85+F89+F57+F63+F50+F43</f>
        <v>21990</v>
      </c>
    </row>
    <row r="91" spans="1:7" x14ac:dyDescent="0.25">
      <c r="A91"/>
      <c r="B91"/>
      <c r="C91"/>
      <c r="D91" s="6"/>
      <c r="E91" s="6"/>
      <c r="F91" s="6"/>
      <c r="G91" s="6"/>
    </row>
  </sheetData>
  <mergeCells count="25">
    <mergeCell ref="F10:F12"/>
    <mergeCell ref="D10:D12"/>
    <mergeCell ref="C10:C12"/>
    <mergeCell ref="A51:F52"/>
    <mergeCell ref="A13:F13"/>
    <mergeCell ref="A20:F21"/>
    <mergeCell ref="A26:F26"/>
    <mergeCell ref="A29:F29"/>
    <mergeCell ref="A36:F37"/>
    <mergeCell ref="A44:F45"/>
    <mergeCell ref="A10:A12"/>
    <mergeCell ref="B10:B12"/>
    <mergeCell ref="E10:E12"/>
    <mergeCell ref="A58:F58"/>
    <mergeCell ref="A64:F65"/>
    <mergeCell ref="A71:F71"/>
    <mergeCell ref="A77:F77"/>
    <mergeCell ref="A86:F86"/>
    <mergeCell ref="A8:B8"/>
    <mergeCell ref="D8:F8"/>
    <mergeCell ref="C1:F1"/>
    <mergeCell ref="C2:F2"/>
    <mergeCell ref="C3:F3"/>
    <mergeCell ref="C4:F4"/>
    <mergeCell ref="A5:F5"/>
  </mergeCells>
  <printOptions horizontalCentered="1"/>
  <pageMargins left="0" right="0" top="0" bottom="0" header="0" footer="0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2023-02-17T07:44:48Z</cp:lastPrinted>
  <dcterms:created xsi:type="dcterms:W3CDTF">2015-06-05T18:17:20Z</dcterms:created>
  <dcterms:modified xsi:type="dcterms:W3CDTF">2023-02-17T07:47:09Z</dcterms:modified>
</cp:coreProperties>
</file>